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wner\Documents\Aardvarks\AardGolf\"/>
    </mc:Choice>
  </mc:AlternateContent>
  <xr:revisionPtr revIDLastSave="0" documentId="13_ncr:1_{FFC55F38-C7F2-4149-A6E2-5DF9F71ACB5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6-Rds Summ18" sheetId="1" r:id="rId1"/>
  </sheets>
  <definedNames>
    <definedName name="_xlnm._FilterDatabase" localSheetId="0" hidden="1">'6-Rds Summ18'!$A$3:$AC$3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1" i="1" l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C50" i="1"/>
  <c r="AA50" i="1"/>
  <c r="AA49" i="1"/>
  <c r="AC49" i="1" s="1"/>
  <c r="AA48" i="1"/>
  <c r="AC48" i="1" s="1"/>
  <c r="AA47" i="1"/>
  <c r="AC47" i="1" s="1"/>
  <c r="AC46" i="1"/>
  <c r="AA46" i="1"/>
  <c r="AA45" i="1"/>
  <c r="AC45" i="1" s="1"/>
  <c r="AA44" i="1"/>
  <c r="AC44" i="1" s="1"/>
  <c r="AA43" i="1"/>
  <c r="AC43" i="1" s="1"/>
  <c r="AC42" i="1"/>
  <c r="AA42" i="1"/>
  <c r="AA41" i="1"/>
  <c r="AC41" i="1" s="1"/>
  <c r="AA40" i="1"/>
  <c r="AC40" i="1" s="1"/>
  <c r="AA39" i="1"/>
  <c r="AC39" i="1" s="1"/>
  <c r="AC38" i="1"/>
  <c r="AA38" i="1"/>
  <c r="AA37" i="1"/>
  <c r="AC37" i="1" s="1"/>
  <c r="AA36" i="1"/>
  <c r="AC36" i="1" s="1"/>
  <c r="AA35" i="1"/>
  <c r="AC35" i="1" s="1"/>
  <c r="AC34" i="1"/>
  <c r="AA34" i="1"/>
  <c r="AA33" i="1"/>
  <c r="AC33" i="1" s="1"/>
  <c r="AA32" i="1"/>
  <c r="AC32" i="1" s="1"/>
  <c r="AA31" i="1"/>
  <c r="AC31" i="1" s="1"/>
  <c r="AC30" i="1"/>
  <c r="AA30" i="1"/>
  <c r="AA29" i="1"/>
  <c r="AC29" i="1" s="1"/>
  <c r="AA28" i="1"/>
  <c r="AC28" i="1" s="1"/>
  <c r="AA27" i="1"/>
  <c r="AC27" i="1" s="1"/>
  <c r="AC26" i="1"/>
  <c r="AA26" i="1"/>
  <c r="AA25" i="1"/>
  <c r="AC25" i="1" s="1"/>
  <c r="AA24" i="1"/>
  <c r="AC24" i="1" s="1"/>
  <c r="AA23" i="1"/>
  <c r="AC23" i="1" s="1"/>
  <c r="AC22" i="1"/>
  <c r="AA22" i="1"/>
  <c r="AA21" i="1"/>
  <c r="AC21" i="1" s="1"/>
  <c r="AA20" i="1"/>
  <c r="AC20" i="1" s="1"/>
  <c r="AA19" i="1"/>
  <c r="AC19" i="1" s="1"/>
  <c r="AC18" i="1"/>
  <c r="AA18" i="1"/>
  <c r="AA17" i="1"/>
  <c r="AC17" i="1" s="1"/>
  <c r="AA16" i="1"/>
  <c r="AC16" i="1" s="1"/>
  <c r="AA15" i="1"/>
  <c r="AC15" i="1" s="1"/>
  <c r="AC14" i="1"/>
  <c r="AA14" i="1"/>
  <c r="AA13" i="1"/>
  <c r="AC13" i="1" s="1"/>
  <c r="AA12" i="1"/>
  <c r="AC12" i="1" s="1"/>
  <c r="AA11" i="1"/>
  <c r="AC11" i="1" s="1"/>
  <c r="AC10" i="1"/>
  <c r="AA10" i="1"/>
  <c r="AA9" i="1"/>
  <c r="AC9" i="1" s="1"/>
  <c r="AA8" i="1"/>
  <c r="AC8" i="1" s="1"/>
  <c r="AA7" i="1"/>
  <c r="AC7" i="1" s="1"/>
  <c r="AC6" i="1"/>
  <c r="AA6" i="1"/>
  <c r="AA5" i="1"/>
  <c r="AA4" i="1"/>
  <c r="AC4" i="1" s="1"/>
  <c r="AC1" i="1"/>
  <c r="AA51" i="1" l="1"/>
  <c r="AC51" i="1" s="1"/>
  <c r="W52" i="1"/>
  <c r="Z52" i="1"/>
  <c r="X52" i="1"/>
  <c r="AC5" i="1"/>
  <c r="Y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Nick Burnett</author>
    <author>nickb</author>
  </authors>
  <commentList>
    <comment ref="E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P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Z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H8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comp round only ..23
also 5 pts in Rd 2 but DNF</t>
        </r>
      </text>
    </comment>
    <comment ref="Q9" authorId="1" shapeId="0" xr:uid="{00000000-0006-0000-0000-000005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Y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Z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P11" authorId="1" shapeId="0" xr:uid="{00000000-0006-0000-0000-000008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I1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O12" authorId="1" shapeId="0" xr:uid="{00000000-0006-0000-0000-00000A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Y12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I13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H15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I15" authorId="0" shapeId="0" xr:uid="{00000000-0006-0000-0000-00000E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L15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Q15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S15" authorId="1" shapeId="0" xr:uid="{00000000-0006-0000-0000-000011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G17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2 rds only</t>
        </r>
      </text>
    </comment>
    <comment ref="Z17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1 Rd only</t>
        </r>
      </text>
    </comment>
    <comment ref="W18" authorId="1" shapeId="0" xr:uid="{00000000-0006-0000-0000-000014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Z1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R20" authorId="0" shapeId="0" xr:uid="{00000000-0006-0000-0000-000016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S20" authorId="0" shapeId="0" xr:uid="{00000000-0006-0000-0000-000017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W2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G21" authorId="0" shapeId="0" xr:uid="{00000000-0006-0000-0000-000019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S22" authorId="1" shapeId="0" xr:uid="{00000000-0006-0000-0000-00001A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F23" authorId="0" shapeId="0" xr:uid="{00000000-0006-0000-0000-00001B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O25" authorId="1" shapeId="0" xr:uid="{00000000-0006-0000-0000-00001C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G26" authorId="0" shapeId="0" xr:uid="{00000000-0006-0000-0000-00001D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D29" authorId="0" shapeId="0" xr:uid="{00000000-0006-0000-0000-00001E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W30" authorId="0" shapeId="0" xr:uid="{00000000-0006-0000-0000-00001F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G31" authorId="0" shapeId="0" xr:uid="{00000000-0006-0000-0000-000020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D35" authorId="0" shapeId="0" xr:uid="{00000000-0006-0000-0000-000021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attended-no rds completed</t>
        </r>
      </text>
    </comment>
    <comment ref="N35" authorId="0" shapeId="0" xr:uid="{00000000-0006-0000-0000-000022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P35" authorId="0" shapeId="0" xr:uid="{00000000-0006-0000-0000-000023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Q35" authorId="0" shapeId="0" xr:uid="{00000000-0006-0000-0000-000024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R35" authorId="0" shapeId="0" xr:uid="{00000000-0006-0000-0000-000025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V36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Nick Burnett:</t>
        </r>
        <r>
          <rPr>
            <sz val="9"/>
            <color indexed="81"/>
            <rFont val="Tahoma"/>
            <family val="2"/>
          </rPr>
          <t xml:space="preserve">
2 Rds only</t>
        </r>
      </text>
    </comment>
    <comment ref="Q37" authorId="1" shapeId="0" xr:uid="{00000000-0006-0000-0000-000027000000}">
      <text>
        <r>
          <rPr>
            <b/>
            <sz val="8"/>
            <color indexed="81"/>
            <rFont val="Tahoma"/>
            <family val="2"/>
          </rPr>
          <t>nickb: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C38" authorId="0" shapeId="0" xr:uid="{00000000-0006-0000-0000-000028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2 rds only</t>
        </r>
      </text>
    </comment>
    <comment ref="P38" authorId="0" shapeId="0" xr:uid="{00000000-0006-0000-0000-000029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D39" authorId="0" shapeId="0" xr:uid="{00000000-0006-0000-0000-00002A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  <comment ref="G47" authorId="0" shapeId="0" xr:uid="{00000000-0006-0000-0000-00002B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G48" authorId="0" shapeId="0" xr:uid="{00000000-0006-0000-0000-00002C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 1 rd only</t>
        </r>
      </text>
    </comment>
    <comment ref="D50" authorId="0" shapeId="0" xr:uid="{00000000-0006-0000-0000-00002D000000}">
      <text>
        <r>
          <rPr>
            <b/>
            <sz val="8"/>
            <color indexed="81"/>
            <rFont val="Tahoma"/>
            <family val="2"/>
          </rPr>
          <t>Nick Burnett:</t>
        </r>
        <r>
          <rPr>
            <sz val="8"/>
            <color indexed="81"/>
            <rFont val="Tahoma"/>
            <family val="2"/>
          </rPr>
          <t xml:space="preserve">
1 rd only</t>
        </r>
      </text>
    </comment>
  </commentList>
</comments>
</file>

<file path=xl/sharedStrings.xml><?xml version="1.0" encoding="utf-8"?>
<sst xmlns="http://schemas.openxmlformats.org/spreadsheetml/2006/main" count="167" uniqueCount="80">
  <si>
    <t>AARDVARKS GOLFING SOCIETY</t>
  </si>
  <si>
    <t>OVERALL SUMMARY</t>
  </si>
  <si>
    <t>Rds to qualify for DIV 1</t>
  </si>
  <si>
    <t>Tour Averages</t>
  </si>
  <si>
    <t>points</t>
  </si>
  <si>
    <t>round</t>
  </si>
  <si>
    <t>movement</t>
  </si>
  <si>
    <t>position</t>
  </si>
  <si>
    <t>DIV</t>
  </si>
  <si>
    <t>total</t>
  </si>
  <si>
    <t>rounds</t>
  </si>
  <si>
    <t>average</t>
  </si>
  <si>
    <t>last year</t>
  </si>
  <si>
    <t>Wagg G.</t>
  </si>
  <si>
    <t>-</t>
  </si>
  <si>
    <t>Wagg G</t>
  </si>
  <si>
    <t>Tolley</t>
  </si>
  <si>
    <t>Prom</t>
  </si>
  <si>
    <t>O'Neill</t>
  </si>
  <si>
    <t>up 1</t>
  </si>
  <si>
    <t>Adams</t>
  </si>
  <si>
    <t>down 2</t>
  </si>
  <si>
    <t>Dennett</t>
  </si>
  <si>
    <t>Judd</t>
  </si>
  <si>
    <t>6=</t>
  </si>
  <si>
    <t>Taylor K.</t>
  </si>
  <si>
    <t>up 2</t>
  </si>
  <si>
    <t>Brown</t>
  </si>
  <si>
    <t>down 1</t>
  </si>
  <si>
    <t>Tipler</t>
  </si>
  <si>
    <t>Colton</t>
  </si>
  <si>
    <t>down 7</t>
  </si>
  <si>
    <t>10=</t>
  </si>
  <si>
    <t>Nicholson S.</t>
  </si>
  <si>
    <t>Wilks</t>
  </si>
  <si>
    <t>Venes</t>
  </si>
  <si>
    <t>Allott</t>
  </si>
  <si>
    <t>Donnelly</t>
  </si>
  <si>
    <t>Taylor C.</t>
  </si>
  <si>
    <t>Foster</t>
  </si>
  <si>
    <t>Burnett</t>
  </si>
  <si>
    <t>Luther</t>
  </si>
  <si>
    <t>McGuire</t>
  </si>
  <si>
    <t>Maddocks</t>
  </si>
  <si>
    <t>Brogden</t>
  </si>
  <si>
    <t>Hall</t>
  </si>
  <si>
    <t>Roper</t>
  </si>
  <si>
    <t>Burnley</t>
  </si>
  <si>
    <t>Sixsmith</t>
  </si>
  <si>
    <t>Carson</t>
  </si>
  <si>
    <t>5=</t>
  </si>
  <si>
    <t>Groves</t>
  </si>
  <si>
    <t>Wagg J.</t>
  </si>
  <si>
    <t>New</t>
  </si>
  <si>
    <t>Wagg J</t>
  </si>
  <si>
    <t>Elway</t>
  </si>
  <si>
    <t>Beardmore</t>
  </si>
  <si>
    <t>Elson</t>
  </si>
  <si>
    <t>English</t>
  </si>
  <si>
    <t>Pittaway (Dcsd)</t>
  </si>
  <si>
    <t>Pittaway</t>
  </si>
  <si>
    <t>Stokes</t>
  </si>
  <si>
    <t>Entwisle</t>
  </si>
  <si>
    <t>Palmer</t>
  </si>
  <si>
    <t>Roberts</t>
  </si>
  <si>
    <t>Burgess</t>
  </si>
  <si>
    <t>Nicholson P.</t>
  </si>
  <si>
    <t>up 5</t>
  </si>
  <si>
    <t>Davies</t>
  </si>
  <si>
    <t>Wood</t>
  </si>
  <si>
    <t>Jeffery</t>
  </si>
  <si>
    <t>Robb</t>
  </si>
  <si>
    <t>22=</t>
  </si>
  <si>
    <t>Simmons</t>
  </si>
  <si>
    <t>Richards</t>
  </si>
  <si>
    <t>Fisher</t>
  </si>
  <si>
    <t>Annual totals</t>
  </si>
  <si>
    <t>2019 participants</t>
  </si>
  <si>
    <t>chk</t>
  </si>
  <si>
    <t>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</si>
</sst>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9" fontId="1" fillId="0" borderId="0" xfId="1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5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4" borderId="14" xfId="0" applyNumberFormat="1" applyFont="1" applyFill="1" applyBorder="1" applyAlignment="1">
      <alignment vertical="center"/>
    </xf>
    <xf numFmtId="2" fontId="4" fillId="6" borderId="15" xfId="0" applyNumberFormat="1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2" fontId="4" fillId="6" borderId="0" xfId="0" applyNumberFormat="1" applyFont="1" applyFill="1" applyBorder="1" applyAlignment="1">
      <alignment vertical="center"/>
    </xf>
    <xf numFmtId="164" fontId="4" fillId="6" borderId="15" xfId="0" applyNumberFormat="1" applyFont="1" applyFill="1" applyBorder="1" applyAlignment="1">
      <alignment horizontal="center" vertical="center"/>
    </xf>
    <xf numFmtId="1" fontId="4" fillId="6" borderId="15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2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1" xfId="0" applyFont="1" applyBorder="1" applyAlignment="1">
      <alignment horizontal="right" vertical="center"/>
    </xf>
    <xf numFmtId="2" fontId="5" fillId="6" borderId="15" xfId="0" applyNumberFormat="1" applyFont="1" applyFill="1" applyBorder="1" applyAlignment="1">
      <alignment horizontal="center" vertical="center"/>
    </xf>
    <xf numFmtId="2" fontId="4" fillId="6" borderId="0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2" fontId="6" fillId="0" borderId="15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2" fontId="4" fillId="6" borderId="19" xfId="0" applyNumberFormat="1" applyFont="1" applyFill="1" applyBorder="1" applyAlignment="1">
      <alignment horizontal="right" vertical="center"/>
    </xf>
    <xf numFmtId="0" fontId="4" fillId="4" borderId="11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1" fillId="0" borderId="19" xfId="0" applyNumberFormat="1" applyFont="1" applyFill="1" applyBorder="1" applyAlignment="1">
      <alignment horizontal="right" vertical="center"/>
    </xf>
    <xf numFmtId="2" fontId="4" fillId="6" borderId="19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4" fillId="5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2" fontId="4" fillId="6" borderId="2" xfId="0" applyNumberFormat="1" applyFont="1" applyFill="1" applyBorder="1" applyAlignment="1">
      <alignment vertical="center"/>
    </xf>
    <xf numFmtId="2" fontId="5" fillId="6" borderId="22" xfId="0" applyNumberFormat="1" applyFont="1" applyFill="1" applyBorder="1" applyAlignment="1">
      <alignment horizontal="center" vertical="center"/>
    </xf>
    <xf numFmtId="1" fontId="4" fillId="6" borderId="22" xfId="0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horizontal="center" vertical="center"/>
    </xf>
    <xf numFmtId="2" fontId="1" fillId="6" borderId="0" xfId="0" applyNumberFormat="1" applyFont="1" applyFill="1" applyBorder="1" applyAlignment="1">
      <alignment vertical="center"/>
    </xf>
    <xf numFmtId="2" fontId="4" fillId="0" borderId="15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vertical="center"/>
    </xf>
    <xf numFmtId="2" fontId="4" fillId="0" borderId="22" xfId="0" applyNumberFormat="1" applyFont="1" applyFill="1" applyBorder="1" applyAlignment="1">
      <alignment horizontal="center" vertical="center"/>
    </xf>
    <xf numFmtId="1" fontId="1" fillId="0" borderId="2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AJ55"/>
  <sheetViews>
    <sheetView showGridLines="0" tabSelected="1" zoomScale="85" zoomScaleNormal="85" workbookViewId="0"/>
  </sheetViews>
  <sheetFormatPr defaultRowHeight="13.2" x14ac:dyDescent="0.25"/>
  <cols>
    <col min="1" max="1" width="4" style="99" customWidth="1"/>
    <col min="2" max="2" width="13.44140625" style="2" customWidth="1"/>
    <col min="3" max="3" width="10.109375" style="3" customWidth="1"/>
    <col min="4" max="6" width="9.109375" style="2" customWidth="1"/>
    <col min="7" max="16" width="8.88671875" style="2" customWidth="1"/>
    <col min="17" max="18" width="9.109375" style="2" customWidth="1"/>
    <col min="19" max="26" width="8.88671875" style="3" customWidth="1"/>
    <col min="27" max="27" width="8.88671875" style="2"/>
    <col min="28" max="28" width="9.109375" style="99" customWidth="1"/>
    <col min="29" max="29" width="9.5546875" style="3" customWidth="1"/>
    <col min="30" max="30" width="11.5546875" style="92" customWidth="1"/>
    <col min="31" max="31" width="8.88671875" style="92" customWidth="1"/>
    <col min="32" max="32" width="12.5546875" style="2" customWidth="1"/>
    <col min="33" max="16384" width="8.88671875" style="2"/>
  </cols>
  <sheetData>
    <row r="1" spans="1:34" ht="22.5" customHeight="1" thickBot="1" x14ac:dyDescent="0.3">
      <c r="A1" s="1" t="s">
        <v>0</v>
      </c>
      <c r="C1" s="2"/>
      <c r="D1" s="3"/>
      <c r="E1" s="4"/>
      <c r="G1" s="4" t="s">
        <v>1</v>
      </c>
      <c r="J1" s="5">
        <v>2018</v>
      </c>
      <c r="L1" s="3"/>
      <c r="M1" s="3"/>
      <c r="N1" s="3"/>
      <c r="O1" s="3"/>
      <c r="P1" s="3"/>
      <c r="Q1" s="3"/>
      <c r="R1" s="3"/>
      <c r="AB1" s="6">
        <v>24</v>
      </c>
      <c r="AC1" s="7">
        <f>AB2*33.33%</f>
        <v>23.664299999999997</v>
      </c>
      <c r="AD1" s="8" t="s">
        <v>2</v>
      </c>
      <c r="AE1" s="8"/>
    </row>
    <row r="2" spans="1:34" x14ac:dyDescent="0.25">
      <c r="A2" s="9" t="s">
        <v>3</v>
      </c>
      <c r="B2" s="10"/>
      <c r="C2" s="11">
        <v>3</v>
      </c>
      <c r="D2" s="10">
        <v>2</v>
      </c>
      <c r="E2" s="10">
        <v>3</v>
      </c>
      <c r="F2" s="10">
        <v>3</v>
      </c>
      <c r="G2" s="10">
        <v>3</v>
      </c>
      <c r="H2" s="10">
        <v>3</v>
      </c>
      <c r="I2" s="10">
        <v>3</v>
      </c>
      <c r="J2" s="10">
        <v>3</v>
      </c>
      <c r="K2" s="10">
        <v>3</v>
      </c>
      <c r="L2" s="10">
        <v>3</v>
      </c>
      <c r="M2" s="10">
        <v>3</v>
      </c>
      <c r="N2" s="11">
        <v>3</v>
      </c>
      <c r="O2" s="11">
        <v>3</v>
      </c>
      <c r="P2" s="11">
        <v>3</v>
      </c>
      <c r="Q2" s="11">
        <v>3</v>
      </c>
      <c r="R2" s="11">
        <v>3</v>
      </c>
      <c r="S2" s="11">
        <v>3</v>
      </c>
      <c r="T2" s="11">
        <v>3</v>
      </c>
      <c r="U2" s="11">
        <v>3</v>
      </c>
      <c r="V2" s="11">
        <v>3</v>
      </c>
      <c r="W2" s="11">
        <v>3</v>
      </c>
      <c r="X2" s="11">
        <v>3</v>
      </c>
      <c r="Y2" s="11">
        <v>3</v>
      </c>
      <c r="Z2" s="12">
        <v>3</v>
      </c>
      <c r="AA2" s="9" t="s">
        <v>4</v>
      </c>
      <c r="AB2" s="13">
        <v>71</v>
      </c>
      <c r="AC2" s="14" t="s">
        <v>5</v>
      </c>
      <c r="AD2" s="15" t="s">
        <v>6</v>
      </c>
      <c r="AE2" s="15" t="s">
        <v>7</v>
      </c>
      <c r="AF2" s="16"/>
      <c r="AG2" s="17"/>
    </row>
    <row r="3" spans="1:34" ht="13.8" thickBot="1" x14ac:dyDescent="0.3">
      <c r="A3" s="18" t="s">
        <v>8</v>
      </c>
      <c r="B3" s="19"/>
      <c r="C3" s="20">
        <v>1995</v>
      </c>
      <c r="D3" s="19">
        <v>1996</v>
      </c>
      <c r="E3" s="19">
        <v>1997</v>
      </c>
      <c r="F3" s="19">
        <v>1998</v>
      </c>
      <c r="G3" s="19">
        <v>1999</v>
      </c>
      <c r="H3" s="19">
        <v>2000</v>
      </c>
      <c r="I3" s="19">
        <v>2001</v>
      </c>
      <c r="J3" s="19">
        <v>2002</v>
      </c>
      <c r="K3" s="19">
        <v>2003</v>
      </c>
      <c r="L3" s="19">
        <v>2004</v>
      </c>
      <c r="M3" s="19">
        <v>2005</v>
      </c>
      <c r="N3" s="20">
        <v>2006</v>
      </c>
      <c r="O3" s="20">
        <v>2007</v>
      </c>
      <c r="P3" s="20">
        <v>2008</v>
      </c>
      <c r="Q3" s="20">
        <v>2009</v>
      </c>
      <c r="R3" s="20">
        <v>2010</v>
      </c>
      <c r="S3" s="20">
        <v>2011</v>
      </c>
      <c r="T3" s="20">
        <v>2012</v>
      </c>
      <c r="U3" s="20">
        <v>2013</v>
      </c>
      <c r="V3" s="20">
        <v>2014</v>
      </c>
      <c r="W3" s="20">
        <v>2015</v>
      </c>
      <c r="X3" s="20">
        <v>2016</v>
      </c>
      <c r="Y3" s="20">
        <v>2017</v>
      </c>
      <c r="Z3" s="21">
        <v>2018</v>
      </c>
      <c r="AA3" s="18" t="s">
        <v>9</v>
      </c>
      <c r="AB3" s="22" t="s">
        <v>10</v>
      </c>
      <c r="AC3" s="23" t="s">
        <v>11</v>
      </c>
      <c r="AD3" s="24" t="s">
        <v>12</v>
      </c>
      <c r="AE3" s="24"/>
    </row>
    <row r="4" spans="1:34" s="36" customFormat="1" ht="13.8" thickBot="1" x14ac:dyDescent="0.3">
      <c r="A4" s="25">
        <v>1</v>
      </c>
      <c r="B4" s="26" t="s">
        <v>13</v>
      </c>
      <c r="C4" s="27">
        <v>110</v>
      </c>
      <c r="D4" s="28"/>
      <c r="E4" s="28">
        <v>98</v>
      </c>
      <c r="F4" s="28">
        <v>90</v>
      </c>
      <c r="G4" s="28"/>
      <c r="H4" s="28">
        <v>78</v>
      </c>
      <c r="I4" s="28"/>
      <c r="J4" s="28">
        <v>74</v>
      </c>
      <c r="K4" s="28">
        <v>83</v>
      </c>
      <c r="L4" s="28">
        <v>72</v>
      </c>
      <c r="M4" s="28">
        <v>80</v>
      </c>
      <c r="N4" s="27">
        <v>84</v>
      </c>
      <c r="O4" s="27">
        <v>81</v>
      </c>
      <c r="P4" s="27">
        <v>82</v>
      </c>
      <c r="Q4" s="27">
        <v>84</v>
      </c>
      <c r="R4" s="27">
        <v>78</v>
      </c>
      <c r="S4" s="27">
        <v>82</v>
      </c>
      <c r="T4" s="27">
        <v>82</v>
      </c>
      <c r="U4" s="27"/>
      <c r="V4" s="27"/>
      <c r="W4" s="27"/>
      <c r="X4" s="27"/>
      <c r="Y4" s="27"/>
      <c r="Z4" s="29">
        <v>78</v>
      </c>
      <c r="AA4" s="30">
        <f t="shared" ref="AA4:AA50" si="0">SUM(C4:Z4)</f>
        <v>1336</v>
      </c>
      <c r="AB4" s="31">
        <v>48</v>
      </c>
      <c r="AC4" s="32">
        <f t="shared" ref="AC4:AC50" si="1">AA4/AB4</f>
        <v>27.833333333333332</v>
      </c>
      <c r="AD4" s="33" t="s">
        <v>14</v>
      </c>
      <c r="AE4" s="34">
        <v>1</v>
      </c>
      <c r="AF4" s="35" t="s">
        <v>15</v>
      </c>
      <c r="AG4" s="2"/>
      <c r="AH4" s="2"/>
    </row>
    <row r="5" spans="1:34" s="43" customFormat="1" x14ac:dyDescent="0.25">
      <c r="A5" s="25">
        <v>1</v>
      </c>
      <c r="B5" s="26" t="s">
        <v>16</v>
      </c>
      <c r="C5" s="27"/>
      <c r="D5" s="28"/>
      <c r="E5" s="28">
        <v>54</v>
      </c>
      <c r="F5" s="28"/>
      <c r="G5" s="28">
        <v>92</v>
      </c>
      <c r="H5" s="28"/>
      <c r="I5" s="28"/>
      <c r="J5" s="28"/>
      <c r="K5" s="28">
        <v>86</v>
      </c>
      <c r="L5" s="28"/>
      <c r="M5" s="28"/>
      <c r="N5" s="27">
        <v>82</v>
      </c>
      <c r="O5" s="27"/>
      <c r="P5" s="28">
        <v>40</v>
      </c>
      <c r="Q5" s="28"/>
      <c r="R5" s="28"/>
      <c r="S5" s="27"/>
      <c r="T5" s="27">
        <v>57</v>
      </c>
      <c r="U5" s="27"/>
      <c r="V5" s="27">
        <v>77</v>
      </c>
      <c r="W5" s="27"/>
      <c r="X5" s="29"/>
      <c r="Y5" s="27">
        <v>86</v>
      </c>
      <c r="Z5" s="29">
        <v>86</v>
      </c>
      <c r="AA5" s="37">
        <f t="shared" si="0"/>
        <v>660</v>
      </c>
      <c r="AB5" s="38">
        <v>24</v>
      </c>
      <c r="AC5" s="39">
        <f t="shared" si="1"/>
        <v>27.5</v>
      </c>
      <c r="AD5" s="40" t="s">
        <v>17</v>
      </c>
      <c r="AE5" s="41">
        <v>2</v>
      </c>
      <c r="AF5" s="42" t="s">
        <v>16</v>
      </c>
      <c r="AG5" s="2"/>
      <c r="AH5" s="2"/>
    </row>
    <row r="6" spans="1:34" s="48" customFormat="1" x14ac:dyDescent="0.25">
      <c r="A6" s="25">
        <v>1</v>
      </c>
      <c r="B6" s="27" t="s">
        <v>18</v>
      </c>
      <c r="C6" s="27"/>
      <c r="D6" s="28"/>
      <c r="E6" s="28">
        <v>86</v>
      </c>
      <c r="F6" s="28">
        <v>92</v>
      </c>
      <c r="G6" s="28">
        <v>96</v>
      </c>
      <c r="H6" s="28">
        <v>63</v>
      </c>
      <c r="I6" s="28">
        <v>71</v>
      </c>
      <c r="J6" s="28">
        <v>81</v>
      </c>
      <c r="K6" s="28"/>
      <c r="L6" s="28"/>
      <c r="M6" s="28">
        <v>85</v>
      </c>
      <c r="N6" s="27"/>
      <c r="O6" s="27"/>
      <c r="P6" s="27"/>
      <c r="Q6" s="27"/>
      <c r="R6" s="27"/>
      <c r="S6" s="27"/>
      <c r="T6" s="27"/>
      <c r="U6" s="27">
        <v>81</v>
      </c>
      <c r="V6" s="27"/>
      <c r="W6" s="27"/>
      <c r="X6" s="29"/>
      <c r="Y6" s="27"/>
      <c r="Z6" s="29"/>
      <c r="AA6" s="44">
        <f t="shared" si="0"/>
        <v>655</v>
      </c>
      <c r="AB6" s="38">
        <v>24</v>
      </c>
      <c r="AC6" s="45">
        <f t="shared" si="1"/>
        <v>27.291666666666668</v>
      </c>
      <c r="AD6" s="46" t="s">
        <v>19</v>
      </c>
      <c r="AE6" s="47">
        <v>3</v>
      </c>
      <c r="AF6" s="2" t="s">
        <v>18</v>
      </c>
      <c r="AG6" s="2"/>
      <c r="AH6" s="2"/>
    </row>
    <row r="7" spans="1:34" s="48" customFormat="1" x14ac:dyDescent="0.25">
      <c r="A7" s="25">
        <v>1</v>
      </c>
      <c r="B7" s="26" t="s">
        <v>20</v>
      </c>
      <c r="C7" s="27"/>
      <c r="D7" s="28"/>
      <c r="E7" s="28"/>
      <c r="F7" s="28"/>
      <c r="G7" s="28"/>
      <c r="H7" s="28"/>
      <c r="I7" s="28"/>
      <c r="J7" s="28"/>
      <c r="K7" s="28"/>
      <c r="L7" s="28"/>
      <c r="M7" s="28"/>
      <c r="N7" s="27">
        <v>93</v>
      </c>
      <c r="O7" s="27">
        <v>77</v>
      </c>
      <c r="P7" s="27">
        <v>90</v>
      </c>
      <c r="Q7" s="27">
        <v>72</v>
      </c>
      <c r="R7" s="27">
        <v>86</v>
      </c>
      <c r="S7" s="27">
        <v>84</v>
      </c>
      <c r="T7" s="27">
        <v>79</v>
      </c>
      <c r="U7" s="27"/>
      <c r="V7" s="27">
        <v>80</v>
      </c>
      <c r="W7" s="27">
        <v>84</v>
      </c>
      <c r="X7" s="29"/>
      <c r="Y7" s="27">
        <v>80</v>
      </c>
      <c r="Z7" s="29">
        <v>44</v>
      </c>
      <c r="AA7" s="49">
        <f t="shared" si="0"/>
        <v>869</v>
      </c>
      <c r="AB7" s="38">
        <v>32</v>
      </c>
      <c r="AC7" s="39">
        <f t="shared" si="1"/>
        <v>27.15625</v>
      </c>
      <c r="AD7" s="50" t="s">
        <v>21</v>
      </c>
      <c r="AE7" s="41">
        <v>4</v>
      </c>
      <c r="AF7" s="42" t="s">
        <v>20</v>
      </c>
      <c r="AG7" s="2"/>
      <c r="AH7" s="2"/>
    </row>
    <row r="8" spans="1:34" s="48" customFormat="1" x14ac:dyDescent="0.25">
      <c r="A8" s="25">
        <v>1</v>
      </c>
      <c r="B8" s="27" t="s">
        <v>22</v>
      </c>
      <c r="C8" s="27">
        <v>100</v>
      </c>
      <c r="D8" s="28">
        <v>47</v>
      </c>
      <c r="E8" s="28">
        <v>92</v>
      </c>
      <c r="F8" s="28">
        <v>68</v>
      </c>
      <c r="G8" s="28"/>
      <c r="H8" s="28">
        <v>23</v>
      </c>
      <c r="I8" s="28">
        <v>80</v>
      </c>
      <c r="J8" s="28">
        <v>86</v>
      </c>
      <c r="K8" s="28">
        <v>82</v>
      </c>
      <c r="L8" s="28">
        <v>73</v>
      </c>
      <c r="M8" s="28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44">
        <f t="shared" si="0"/>
        <v>651</v>
      </c>
      <c r="AB8" s="38">
        <v>24</v>
      </c>
      <c r="AC8" s="45">
        <f t="shared" si="1"/>
        <v>27.125</v>
      </c>
      <c r="AD8" s="46" t="s">
        <v>14</v>
      </c>
      <c r="AE8" s="47">
        <v>5</v>
      </c>
      <c r="AF8" s="27" t="s">
        <v>22</v>
      </c>
      <c r="AG8" s="2"/>
      <c r="AH8" s="2"/>
    </row>
    <row r="9" spans="1:34" s="43" customFormat="1" x14ac:dyDescent="0.25">
      <c r="A9" s="25">
        <v>1</v>
      </c>
      <c r="B9" s="26" t="s">
        <v>23</v>
      </c>
      <c r="C9" s="27"/>
      <c r="D9" s="28"/>
      <c r="E9" s="28"/>
      <c r="F9" s="28"/>
      <c r="G9" s="28"/>
      <c r="H9" s="28"/>
      <c r="I9" s="28"/>
      <c r="J9" s="28"/>
      <c r="K9" s="28"/>
      <c r="L9" s="28">
        <v>78</v>
      </c>
      <c r="M9" s="28"/>
      <c r="N9" s="27">
        <v>90</v>
      </c>
      <c r="O9" s="27">
        <v>70</v>
      </c>
      <c r="P9" s="27">
        <v>72</v>
      </c>
      <c r="Q9" s="27">
        <v>51</v>
      </c>
      <c r="R9" s="27">
        <v>102</v>
      </c>
      <c r="S9" s="27">
        <v>73</v>
      </c>
      <c r="T9" s="27">
        <v>96</v>
      </c>
      <c r="U9" s="27">
        <v>70</v>
      </c>
      <c r="V9" s="27">
        <v>95</v>
      </c>
      <c r="W9" s="27">
        <v>67</v>
      </c>
      <c r="X9" s="27">
        <v>71</v>
      </c>
      <c r="Y9" s="27">
        <v>68</v>
      </c>
      <c r="Z9" s="29">
        <v>43</v>
      </c>
      <c r="AA9" s="44">
        <f t="shared" si="0"/>
        <v>1046</v>
      </c>
      <c r="AB9" s="38">
        <v>39</v>
      </c>
      <c r="AC9" s="51">
        <f t="shared" si="1"/>
        <v>26.820512820512821</v>
      </c>
      <c r="AD9" s="33" t="s">
        <v>14</v>
      </c>
      <c r="AE9" s="41" t="s">
        <v>24</v>
      </c>
      <c r="AF9" s="42" t="s">
        <v>23</v>
      </c>
      <c r="AG9" s="2"/>
      <c r="AH9" s="2"/>
    </row>
    <row r="10" spans="1:34" s="43" customFormat="1" x14ac:dyDescent="0.25">
      <c r="A10" s="25">
        <v>1</v>
      </c>
      <c r="B10" s="26" t="s">
        <v>25</v>
      </c>
      <c r="C10" s="27"/>
      <c r="D10" s="28"/>
      <c r="E10" s="28">
        <v>97</v>
      </c>
      <c r="F10" s="28">
        <v>81</v>
      </c>
      <c r="G10" s="28"/>
      <c r="H10" s="28">
        <v>69</v>
      </c>
      <c r="I10" s="28">
        <v>84</v>
      </c>
      <c r="J10" s="28">
        <v>88</v>
      </c>
      <c r="K10" s="28">
        <v>56</v>
      </c>
      <c r="L10" s="28">
        <v>77</v>
      </c>
      <c r="M10" s="28">
        <v>82</v>
      </c>
      <c r="N10" s="27">
        <v>82</v>
      </c>
      <c r="O10" s="27">
        <v>71</v>
      </c>
      <c r="P10" s="27">
        <v>84</v>
      </c>
      <c r="Q10" s="27"/>
      <c r="R10" s="27"/>
      <c r="S10" s="27">
        <v>94</v>
      </c>
      <c r="T10" s="27">
        <v>81</v>
      </c>
      <c r="U10" s="27"/>
      <c r="V10" s="27"/>
      <c r="W10" s="27"/>
      <c r="X10" s="27"/>
      <c r="Y10" s="27"/>
      <c r="Z10" s="27"/>
      <c r="AA10" s="52">
        <f t="shared" si="0"/>
        <v>1046</v>
      </c>
      <c r="AB10" s="53">
        <v>39</v>
      </c>
      <c r="AC10" s="54">
        <f t="shared" si="1"/>
        <v>26.820512820512821</v>
      </c>
      <c r="AD10" s="46" t="s">
        <v>26</v>
      </c>
      <c r="AE10" s="47" t="s">
        <v>24</v>
      </c>
      <c r="AF10" s="36" t="s">
        <v>25</v>
      </c>
      <c r="AG10" s="2"/>
      <c r="AH10" s="2"/>
    </row>
    <row r="11" spans="1:34" s="43" customFormat="1" x14ac:dyDescent="0.25">
      <c r="A11" s="25">
        <v>1</v>
      </c>
      <c r="B11" s="26" t="s">
        <v>27</v>
      </c>
      <c r="C11" s="27">
        <v>91</v>
      </c>
      <c r="D11" s="28">
        <v>62</v>
      </c>
      <c r="E11" s="28">
        <v>88</v>
      </c>
      <c r="F11" s="28">
        <v>80</v>
      </c>
      <c r="G11" s="28">
        <v>80</v>
      </c>
      <c r="H11" s="28">
        <v>76</v>
      </c>
      <c r="I11" s="28">
        <v>84</v>
      </c>
      <c r="J11" s="28">
        <v>55</v>
      </c>
      <c r="K11" s="28">
        <v>83</v>
      </c>
      <c r="L11" s="28">
        <v>84</v>
      </c>
      <c r="M11" s="28">
        <v>93</v>
      </c>
      <c r="N11" s="27">
        <v>69</v>
      </c>
      <c r="O11" s="27">
        <v>85</v>
      </c>
      <c r="P11" s="27">
        <v>52</v>
      </c>
      <c r="Q11" s="27">
        <v>86</v>
      </c>
      <c r="R11" s="27">
        <v>80</v>
      </c>
      <c r="S11" s="27">
        <v>73</v>
      </c>
      <c r="T11" s="27"/>
      <c r="U11" s="27"/>
      <c r="V11" s="27">
        <v>90</v>
      </c>
      <c r="W11" s="27">
        <v>69</v>
      </c>
      <c r="X11" s="27">
        <v>80</v>
      </c>
      <c r="Y11" s="27">
        <v>81</v>
      </c>
      <c r="Z11" s="29">
        <v>74</v>
      </c>
      <c r="AA11" s="44">
        <f t="shared" si="0"/>
        <v>1715</v>
      </c>
      <c r="AB11" s="38">
        <v>64</v>
      </c>
      <c r="AC11" s="51">
        <f t="shared" si="1"/>
        <v>26.796875</v>
      </c>
      <c r="AD11" s="50" t="s">
        <v>28</v>
      </c>
      <c r="AE11" s="41">
        <v>8</v>
      </c>
      <c r="AF11" s="42" t="s">
        <v>27</v>
      </c>
      <c r="AG11" s="2"/>
      <c r="AH11" s="2"/>
    </row>
    <row r="12" spans="1:34" s="43" customFormat="1" x14ac:dyDescent="0.25">
      <c r="A12" s="25">
        <v>1</v>
      </c>
      <c r="B12" s="26" t="s">
        <v>29</v>
      </c>
      <c r="C12" s="27"/>
      <c r="D12" s="28"/>
      <c r="E12" s="28"/>
      <c r="F12" s="28"/>
      <c r="G12" s="28"/>
      <c r="H12" s="28"/>
      <c r="I12" s="28">
        <v>38</v>
      </c>
      <c r="J12" s="28">
        <v>84</v>
      </c>
      <c r="K12" s="28">
        <v>82</v>
      </c>
      <c r="L12" s="28"/>
      <c r="M12" s="28">
        <v>89</v>
      </c>
      <c r="N12" s="27">
        <v>91</v>
      </c>
      <c r="O12" s="27">
        <v>53</v>
      </c>
      <c r="P12" s="27">
        <v>63</v>
      </c>
      <c r="Q12" s="27">
        <v>98</v>
      </c>
      <c r="R12" s="27">
        <v>75</v>
      </c>
      <c r="S12" s="27">
        <v>93</v>
      </c>
      <c r="T12" s="27">
        <v>73</v>
      </c>
      <c r="U12" s="27">
        <v>82</v>
      </c>
      <c r="V12" s="27">
        <v>65</v>
      </c>
      <c r="W12" s="27">
        <v>88</v>
      </c>
      <c r="X12" s="27">
        <v>72</v>
      </c>
      <c r="Y12" s="27">
        <v>56</v>
      </c>
      <c r="Z12" s="29">
        <v>82</v>
      </c>
      <c r="AA12" s="55">
        <f t="shared" si="0"/>
        <v>1284</v>
      </c>
      <c r="AB12" s="38">
        <v>48</v>
      </c>
      <c r="AC12" s="51">
        <f t="shared" si="1"/>
        <v>26.75</v>
      </c>
      <c r="AD12" s="33" t="s">
        <v>14</v>
      </c>
      <c r="AE12" s="41">
        <v>9</v>
      </c>
      <c r="AF12" s="42" t="s">
        <v>29</v>
      </c>
      <c r="AG12" s="2"/>
      <c r="AH12" s="2"/>
    </row>
    <row r="13" spans="1:34" s="48" customFormat="1" ht="12.75" customHeight="1" x14ac:dyDescent="0.25">
      <c r="A13" s="56">
        <v>1</v>
      </c>
      <c r="B13" s="26" t="s">
        <v>30</v>
      </c>
      <c r="C13" s="27"/>
      <c r="D13" s="27"/>
      <c r="E13" s="27"/>
      <c r="F13" s="27"/>
      <c r="G13" s="27">
        <v>87</v>
      </c>
      <c r="H13" s="27">
        <v>74</v>
      </c>
      <c r="I13" s="27">
        <v>47</v>
      </c>
      <c r="J13" s="27">
        <v>81</v>
      </c>
      <c r="K13" s="27">
        <v>95</v>
      </c>
      <c r="L13" s="27">
        <v>72</v>
      </c>
      <c r="M13" s="27">
        <v>94</v>
      </c>
      <c r="N13" s="27">
        <v>91</v>
      </c>
      <c r="O13" s="27"/>
      <c r="P13" s="27"/>
      <c r="Q13" s="27"/>
      <c r="R13" s="27"/>
      <c r="S13" s="27"/>
      <c r="T13" s="27">
        <v>77</v>
      </c>
      <c r="U13" s="27"/>
      <c r="V13" s="27"/>
      <c r="W13" s="27"/>
      <c r="X13" s="27">
        <v>72</v>
      </c>
      <c r="Y13" s="27">
        <v>84</v>
      </c>
      <c r="Z13" s="29">
        <v>61</v>
      </c>
      <c r="AA13" s="57">
        <f t="shared" si="0"/>
        <v>935</v>
      </c>
      <c r="AB13" s="38">
        <v>35</v>
      </c>
      <c r="AC13" s="39">
        <f t="shared" si="1"/>
        <v>26.714285714285715</v>
      </c>
      <c r="AD13" s="50" t="s">
        <v>31</v>
      </c>
      <c r="AE13" s="41" t="s">
        <v>32</v>
      </c>
      <c r="AF13" s="42" t="s">
        <v>30</v>
      </c>
      <c r="AG13" s="2"/>
      <c r="AH13" s="2"/>
    </row>
    <row r="14" spans="1:34" s="48" customFormat="1" ht="12.75" customHeight="1" x14ac:dyDescent="0.25">
      <c r="A14" s="25">
        <v>1</v>
      </c>
      <c r="B14" s="26" t="s">
        <v>33</v>
      </c>
      <c r="C14" s="27"/>
      <c r="D14" s="28"/>
      <c r="E14" s="28"/>
      <c r="F14" s="28">
        <v>96</v>
      </c>
      <c r="G14" s="28">
        <v>90</v>
      </c>
      <c r="H14" s="28">
        <v>74</v>
      </c>
      <c r="I14" s="28">
        <v>73</v>
      </c>
      <c r="J14" s="28">
        <v>82</v>
      </c>
      <c r="K14" s="28">
        <v>87</v>
      </c>
      <c r="L14" s="28">
        <v>77</v>
      </c>
      <c r="M14" s="28">
        <v>81</v>
      </c>
      <c r="N14" s="27">
        <v>97</v>
      </c>
      <c r="O14" s="27">
        <v>72</v>
      </c>
      <c r="P14" s="27">
        <v>67</v>
      </c>
      <c r="Q14" s="27">
        <v>96</v>
      </c>
      <c r="R14" s="27">
        <v>73</v>
      </c>
      <c r="S14" s="27">
        <v>80</v>
      </c>
      <c r="T14" s="27">
        <v>77</v>
      </c>
      <c r="U14" s="27">
        <v>81</v>
      </c>
      <c r="V14" s="27">
        <v>69</v>
      </c>
      <c r="W14" s="27">
        <v>71</v>
      </c>
      <c r="X14" s="27">
        <v>83</v>
      </c>
      <c r="Y14" s="27">
        <v>71</v>
      </c>
      <c r="Z14" s="29">
        <v>86</v>
      </c>
      <c r="AA14" s="44">
        <f t="shared" si="0"/>
        <v>1683</v>
      </c>
      <c r="AB14" s="38">
        <v>63</v>
      </c>
      <c r="AC14" s="51">
        <f t="shared" si="1"/>
        <v>26.714285714285715</v>
      </c>
      <c r="AD14" s="33" t="s">
        <v>14</v>
      </c>
      <c r="AE14" s="41" t="s">
        <v>32</v>
      </c>
      <c r="AF14" s="42" t="s">
        <v>33</v>
      </c>
      <c r="AG14" s="2"/>
      <c r="AH14" s="2"/>
    </row>
    <row r="15" spans="1:34" s="43" customFormat="1" x14ac:dyDescent="0.25">
      <c r="A15" s="56">
        <v>1</v>
      </c>
      <c r="B15" s="27" t="s">
        <v>34</v>
      </c>
      <c r="C15" s="27"/>
      <c r="D15" s="28"/>
      <c r="E15" s="28">
        <v>103</v>
      </c>
      <c r="F15" s="28">
        <v>83</v>
      </c>
      <c r="G15" s="28">
        <v>82</v>
      </c>
      <c r="H15" s="28">
        <v>21</v>
      </c>
      <c r="I15" s="28">
        <v>46</v>
      </c>
      <c r="J15" s="28">
        <v>84</v>
      </c>
      <c r="K15" s="28"/>
      <c r="L15" s="28">
        <v>47</v>
      </c>
      <c r="M15" s="28">
        <v>84</v>
      </c>
      <c r="N15" s="27">
        <v>79</v>
      </c>
      <c r="O15" s="27">
        <v>72</v>
      </c>
      <c r="P15" s="27"/>
      <c r="Q15" s="27">
        <v>14</v>
      </c>
      <c r="R15" s="27"/>
      <c r="S15" s="27">
        <v>63</v>
      </c>
      <c r="T15" s="27">
        <v>74</v>
      </c>
      <c r="U15" s="27"/>
      <c r="V15" s="27"/>
      <c r="W15" s="27"/>
      <c r="X15" s="27"/>
      <c r="Y15" s="27"/>
      <c r="Z15" s="27"/>
      <c r="AA15" s="52">
        <f t="shared" si="0"/>
        <v>852</v>
      </c>
      <c r="AB15" s="38">
        <v>32</v>
      </c>
      <c r="AC15" s="54">
        <f t="shared" si="1"/>
        <v>26.625</v>
      </c>
      <c r="AD15" s="58" t="s">
        <v>21</v>
      </c>
      <c r="AE15" s="47">
        <v>12</v>
      </c>
      <c r="AF15" s="27" t="s">
        <v>34</v>
      </c>
      <c r="AG15" s="2"/>
      <c r="AH15" s="2"/>
    </row>
    <row r="16" spans="1:34" s="48" customFormat="1" ht="12.75" customHeight="1" x14ac:dyDescent="0.25">
      <c r="A16" s="25">
        <v>1</v>
      </c>
      <c r="B16" s="27" t="s">
        <v>35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>
        <v>86</v>
      </c>
      <c r="N16" s="27">
        <v>90</v>
      </c>
      <c r="O16" s="27">
        <v>62</v>
      </c>
      <c r="P16" s="27">
        <v>81</v>
      </c>
      <c r="Q16" s="27">
        <v>99</v>
      </c>
      <c r="R16" s="27">
        <v>76</v>
      </c>
      <c r="S16" s="27">
        <v>82</v>
      </c>
      <c r="T16" s="27">
        <v>89</v>
      </c>
      <c r="U16" s="27">
        <v>62</v>
      </c>
      <c r="V16" s="27">
        <v>91</v>
      </c>
      <c r="W16" s="27">
        <v>65</v>
      </c>
      <c r="X16" s="27">
        <v>74</v>
      </c>
      <c r="Y16" s="27"/>
      <c r="Z16" s="29">
        <v>76</v>
      </c>
      <c r="AA16" s="55">
        <f t="shared" si="0"/>
        <v>1033</v>
      </c>
      <c r="AB16" s="38">
        <v>39</v>
      </c>
      <c r="AC16" s="39">
        <f t="shared" si="1"/>
        <v>26.487179487179485</v>
      </c>
      <c r="AD16" s="50" t="s">
        <v>28</v>
      </c>
      <c r="AE16" s="41">
        <v>13</v>
      </c>
      <c r="AF16" s="42" t="s">
        <v>35</v>
      </c>
      <c r="AG16" s="2"/>
      <c r="AH16" s="2"/>
    </row>
    <row r="17" spans="1:36" s="48" customFormat="1" ht="12.75" customHeight="1" x14ac:dyDescent="0.25">
      <c r="A17" s="25">
        <v>1</v>
      </c>
      <c r="B17" s="26" t="s">
        <v>36</v>
      </c>
      <c r="C17" s="27">
        <v>95</v>
      </c>
      <c r="D17" s="28">
        <v>43</v>
      </c>
      <c r="E17" s="28">
        <v>87</v>
      </c>
      <c r="F17" s="28">
        <v>77</v>
      </c>
      <c r="G17" s="28">
        <v>66</v>
      </c>
      <c r="H17" s="28">
        <v>68</v>
      </c>
      <c r="I17" s="28"/>
      <c r="J17" s="28">
        <v>62</v>
      </c>
      <c r="K17" s="28"/>
      <c r="L17" s="28">
        <v>74</v>
      </c>
      <c r="M17" s="28"/>
      <c r="N17" s="27">
        <v>87</v>
      </c>
      <c r="O17" s="27">
        <v>76</v>
      </c>
      <c r="P17" s="27">
        <v>73</v>
      </c>
      <c r="Q17" s="27">
        <v>92</v>
      </c>
      <c r="R17" s="27">
        <v>87</v>
      </c>
      <c r="S17" s="27">
        <v>77</v>
      </c>
      <c r="T17" s="27">
        <v>69</v>
      </c>
      <c r="U17" s="27"/>
      <c r="V17" s="27">
        <v>81</v>
      </c>
      <c r="W17" s="27">
        <v>72</v>
      </c>
      <c r="X17" s="27">
        <v>79</v>
      </c>
      <c r="Y17" s="27">
        <v>90</v>
      </c>
      <c r="Z17" s="29">
        <v>27</v>
      </c>
      <c r="AA17" s="44">
        <f t="shared" si="0"/>
        <v>1482</v>
      </c>
      <c r="AB17" s="59">
        <v>56</v>
      </c>
      <c r="AC17" s="60">
        <f t="shared" si="1"/>
        <v>26.464285714285715</v>
      </c>
      <c r="AD17" s="50" t="s">
        <v>28</v>
      </c>
      <c r="AE17" s="41">
        <v>14</v>
      </c>
      <c r="AF17" s="42" t="s">
        <v>36</v>
      </c>
      <c r="AG17" s="2"/>
      <c r="AH17" s="2"/>
    </row>
    <row r="18" spans="1:36" s="43" customFormat="1" ht="12.75" customHeight="1" x14ac:dyDescent="0.25">
      <c r="A18" s="25">
        <v>1</v>
      </c>
      <c r="B18" s="27" t="s">
        <v>37</v>
      </c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7">
        <v>90</v>
      </c>
      <c r="O18" s="27">
        <v>77</v>
      </c>
      <c r="P18" s="27">
        <v>76</v>
      </c>
      <c r="Q18" s="27">
        <v>80</v>
      </c>
      <c r="R18" s="27"/>
      <c r="S18" s="27">
        <v>91</v>
      </c>
      <c r="T18" s="27"/>
      <c r="U18" s="27">
        <v>74</v>
      </c>
      <c r="V18" s="27">
        <v>77</v>
      </c>
      <c r="W18" s="27">
        <v>39</v>
      </c>
      <c r="X18" s="27">
        <v>81</v>
      </c>
      <c r="Y18" s="27"/>
      <c r="Z18" s="27"/>
      <c r="AA18" s="44">
        <f t="shared" si="0"/>
        <v>685</v>
      </c>
      <c r="AB18" s="38">
        <v>26</v>
      </c>
      <c r="AC18" s="45">
        <f t="shared" si="1"/>
        <v>26.346153846153847</v>
      </c>
      <c r="AD18" s="46" t="s">
        <v>14</v>
      </c>
      <c r="AE18" s="47">
        <v>15</v>
      </c>
      <c r="AF18" s="27" t="s">
        <v>37</v>
      </c>
      <c r="AG18" s="2"/>
      <c r="AH18" s="2"/>
    </row>
    <row r="19" spans="1:36" s="43" customFormat="1" ht="13.5" customHeight="1" x14ac:dyDescent="0.25">
      <c r="A19" s="25">
        <v>1</v>
      </c>
      <c r="B19" s="26" t="s">
        <v>38</v>
      </c>
      <c r="C19" s="27">
        <v>98</v>
      </c>
      <c r="D19" s="28">
        <v>42</v>
      </c>
      <c r="E19" s="28"/>
      <c r="F19" s="28">
        <v>75</v>
      </c>
      <c r="G19" s="28">
        <v>90</v>
      </c>
      <c r="H19" s="28">
        <v>88</v>
      </c>
      <c r="I19" s="28">
        <v>78</v>
      </c>
      <c r="J19" s="28">
        <v>68</v>
      </c>
      <c r="K19" s="28">
        <v>80</v>
      </c>
      <c r="L19" s="28">
        <v>84</v>
      </c>
      <c r="M19" s="28">
        <v>79</v>
      </c>
      <c r="N19" s="27">
        <v>73</v>
      </c>
      <c r="O19" s="27">
        <v>86</v>
      </c>
      <c r="P19" s="27">
        <v>75</v>
      </c>
      <c r="Q19" s="27">
        <v>99</v>
      </c>
      <c r="R19" s="27">
        <v>69</v>
      </c>
      <c r="S19" s="27">
        <v>77</v>
      </c>
      <c r="T19" s="27">
        <v>92</v>
      </c>
      <c r="U19" s="27">
        <v>73</v>
      </c>
      <c r="V19" s="27">
        <v>60</v>
      </c>
      <c r="W19" s="27">
        <v>83</v>
      </c>
      <c r="X19" s="27">
        <v>72</v>
      </c>
      <c r="Y19" s="27">
        <v>74</v>
      </c>
      <c r="Z19" s="29">
        <v>49</v>
      </c>
      <c r="AA19" s="61">
        <f t="shared" si="0"/>
        <v>1764</v>
      </c>
      <c r="AB19" s="62">
        <v>67</v>
      </c>
      <c r="AC19" s="51">
        <f t="shared" si="1"/>
        <v>26.328358208955223</v>
      </c>
      <c r="AD19" s="50" t="s">
        <v>21</v>
      </c>
      <c r="AE19" s="41">
        <v>16</v>
      </c>
      <c r="AF19" s="42" t="s">
        <v>38</v>
      </c>
      <c r="AG19" s="2"/>
      <c r="AH19" s="2"/>
    </row>
    <row r="20" spans="1:36" x14ac:dyDescent="0.25">
      <c r="A20" s="25">
        <v>1</v>
      </c>
      <c r="B20" s="26" t="s">
        <v>39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7"/>
      <c r="O20" s="27"/>
      <c r="P20" s="27">
        <v>76</v>
      </c>
      <c r="Q20" s="27"/>
      <c r="R20" s="27">
        <v>51</v>
      </c>
      <c r="S20" s="27">
        <v>44</v>
      </c>
      <c r="T20" s="27">
        <v>92</v>
      </c>
      <c r="U20" s="27">
        <v>68</v>
      </c>
      <c r="V20" s="27">
        <v>92</v>
      </c>
      <c r="W20" s="27">
        <v>43</v>
      </c>
      <c r="X20" s="27">
        <v>80</v>
      </c>
      <c r="Y20" s="27">
        <v>77</v>
      </c>
      <c r="Z20" s="29"/>
      <c r="AA20" s="44">
        <f t="shared" si="0"/>
        <v>623</v>
      </c>
      <c r="AB20" s="38">
        <v>24</v>
      </c>
      <c r="AC20" s="45">
        <f t="shared" si="1"/>
        <v>25.958333333333332</v>
      </c>
      <c r="AD20" s="58" t="s">
        <v>28</v>
      </c>
      <c r="AE20" s="47">
        <v>17</v>
      </c>
      <c r="AF20" s="27" t="s">
        <v>39</v>
      </c>
    </row>
    <row r="21" spans="1:36" s="64" customFormat="1" ht="12.75" customHeight="1" x14ac:dyDescent="0.25">
      <c r="A21" s="63">
        <v>1</v>
      </c>
      <c r="B21" s="26" t="s">
        <v>40</v>
      </c>
      <c r="C21" s="27">
        <v>102</v>
      </c>
      <c r="D21" s="27">
        <v>44</v>
      </c>
      <c r="E21" s="27"/>
      <c r="F21" s="27">
        <v>84</v>
      </c>
      <c r="G21" s="27">
        <v>65</v>
      </c>
      <c r="H21" s="27">
        <v>57</v>
      </c>
      <c r="I21" s="27">
        <v>71</v>
      </c>
      <c r="J21" s="27"/>
      <c r="K21" s="27">
        <v>78</v>
      </c>
      <c r="L21" s="27">
        <v>72</v>
      </c>
      <c r="M21" s="27">
        <v>85</v>
      </c>
      <c r="N21" s="27">
        <v>79</v>
      </c>
      <c r="O21" s="27">
        <v>71</v>
      </c>
      <c r="P21" s="27">
        <v>74</v>
      </c>
      <c r="Q21" s="27">
        <v>64</v>
      </c>
      <c r="R21" s="27">
        <v>78</v>
      </c>
      <c r="S21" s="27">
        <v>87</v>
      </c>
      <c r="T21" s="27">
        <v>82</v>
      </c>
      <c r="U21" s="27">
        <v>75</v>
      </c>
      <c r="V21" s="27">
        <v>80</v>
      </c>
      <c r="W21" s="27">
        <v>73</v>
      </c>
      <c r="X21" s="27">
        <v>78</v>
      </c>
      <c r="Y21" s="27">
        <v>74</v>
      </c>
      <c r="Z21" s="29">
        <v>77</v>
      </c>
      <c r="AA21" s="44">
        <f t="shared" si="0"/>
        <v>1650</v>
      </c>
      <c r="AB21" s="38">
        <v>64</v>
      </c>
      <c r="AC21" s="39">
        <f t="shared" si="1"/>
        <v>25.78125</v>
      </c>
      <c r="AD21" s="50" t="s">
        <v>28</v>
      </c>
      <c r="AE21" s="41">
        <v>18</v>
      </c>
      <c r="AF21" s="42" t="s">
        <v>40</v>
      </c>
      <c r="AG21" s="2"/>
      <c r="AH21" s="2"/>
      <c r="AJ21" s="28"/>
    </row>
    <row r="22" spans="1:36" s="48" customFormat="1" ht="12.75" customHeight="1" x14ac:dyDescent="0.25">
      <c r="A22" s="63">
        <v>1</v>
      </c>
      <c r="B22" s="27" t="s">
        <v>41</v>
      </c>
      <c r="C22" s="27"/>
      <c r="D22" s="28"/>
      <c r="E22" s="28">
        <v>83</v>
      </c>
      <c r="F22" s="28"/>
      <c r="G22" s="28"/>
      <c r="H22" s="28"/>
      <c r="I22" s="28">
        <v>92</v>
      </c>
      <c r="J22" s="28">
        <v>63</v>
      </c>
      <c r="K22" s="28"/>
      <c r="L22" s="28"/>
      <c r="M22" s="28">
        <v>74</v>
      </c>
      <c r="N22" s="27">
        <v>91</v>
      </c>
      <c r="O22" s="27">
        <v>75</v>
      </c>
      <c r="P22" s="27"/>
      <c r="Q22" s="27">
        <v>88</v>
      </c>
      <c r="R22" s="27">
        <v>87</v>
      </c>
      <c r="S22" s="27">
        <v>28</v>
      </c>
      <c r="T22" s="27">
        <v>59</v>
      </c>
      <c r="U22" s="27">
        <v>70</v>
      </c>
      <c r="V22" s="27">
        <v>65</v>
      </c>
      <c r="W22" s="27">
        <v>74</v>
      </c>
      <c r="X22" s="27">
        <v>73</v>
      </c>
      <c r="Y22" s="27">
        <v>85</v>
      </c>
      <c r="Z22" s="29"/>
      <c r="AA22" s="44">
        <f t="shared" si="0"/>
        <v>1107</v>
      </c>
      <c r="AB22" s="38">
        <v>43</v>
      </c>
      <c r="AC22" s="65">
        <f t="shared" si="1"/>
        <v>25.744186046511629</v>
      </c>
      <c r="AD22" s="58" t="s">
        <v>28</v>
      </c>
      <c r="AE22" s="47">
        <v>19</v>
      </c>
      <c r="AF22" s="27" t="s">
        <v>41</v>
      </c>
      <c r="AG22" s="2"/>
      <c r="AH22" s="2"/>
    </row>
    <row r="23" spans="1:36" s="48" customFormat="1" x14ac:dyDescent="0.25">
      <c r="A23" s="25">
        <v>1</v>
      </c>
      <c r="B23" s="27" t="s">
        <v>42</v>
      </c>
      <c r="C23" s="27"/>
      <c r="D23" s="28"/>
      <c r="E23" s="28"/>
      <c r="F23" s="28">
        <v>30</v>
      </c>
      <c r="G23" s="28">
        <v>82</v>
      </c>
      <c r="H23" s="28">
        <v>53</v>
      </c>
      <c r="I23" s="28">
        <v>81</v>
      </c>
      <c r="J23" s="28">
        <v>79</v>
      </c>
      <c r="K23" s="28">
        <v>73</v>
      </c>
      <c r="L23" s="28">
        <v>72</v>
      </c>
      <c r="M23" s="28">
        <v>78</v>
      </c>
      <c r="N23" s="27"/>
      <c r="O23" s="27">
        <v>67</v>
      </c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7">
        <f t="shared" si="0"/>
        <v>615</v>
      </c>
      <c r="AB23" s="31">
        <v>25</v>
      </c>
      <c r="AC23" s="45">
        <f t="shared" si="1"/>
        <v>24.6</v>
      </c>
      <c r="AD23" s="46" t="s">
        <v>14</v>
      </c>
      <c r="AE23" s="47">
        <v>20</v>
      </c>
      <c r="AF23" s="27" t="s">
        <v>42</v>
      </c>
      <c r="AG23" s="2"/>
      <c r="AH23" s="2"/>
    </row>
    <row r="24" spans="1:36" s="43" customFormat="1" ht="12.75" customHeight="1" x14ac:dyDescent="0.25">
      <c r="A24" s="63">
        <v>1</v>
      </c>
      <c r="B24" s="26" t="s">
        <v>43</v>
      </c>
      <c r="C24" s="27"/>
      <c r="D24" s="28"/>
      <c r="E24" s="28"/>
      <c r="F24" s="28">
        <v>83</v>
      </c>
      <c r="G24" s="28">
        <v>80</v>
      </c>
      <c r="H24" s="28">
        <v>65</v>
      </c>
      <c r="I24" s="28"/>
      <c r="J24" s="28"/>
      <c r="K24" s="28"/>
      <c r="L24" s="28"/>
      <c r="M24" s="28"/>
      <c r="N24" s="27"/>
      <c r="O24" s="27"/>
      <c r="P24" s="27"/>
      <c r="Q24" s="27"/>
      <c r="R24" s="27"/>
      <c r="S24" s="27"/>
      <c r="T24" s="27"/>
      <c r="U24" s="27">
        <v>63</v>
      </c>
      <c r="V24" s="27">
        <v>77</v>
      </c>
      <c r="W24" s="27">
        <v>81</v>
      </c>
      <c r="X24" s="27">
        <v>67</v>
      </c>
      <c r="Y24" s="27">
        <v>75</v>
      </c>
      <c r="Z24" s="29">
        <v>68</v>
      </c>
      <c r="AA24" s="44">
        <f t="shared" si="0"/>
        <v>659</v>
      </c>
      <c r="AB24" s="38">
        <v>27</v>
      </c>
      <c r="AC24" s="66">
        <f t="shared" si="1"/>
        <v>24.407407407407408</v>
      </c>
      <c r="AD24" s="50" t="s">
        <v>21</v>
      </c>
      <c r="AE24" s="41">
        <v>21</v>
      </c>
      <c r="AF24" s="42" t="s">
        <v>43</v>
      </c>
      <c r="AG24" s="2"/>
      <c r="AH24" s="2"/>
    </row>
    <row r="25" spans="1:36" s="43" customFormat="1" ht="13.5" customHeight="1" thickBot="1" x14ac:dyDescent="0.3">
      <c r="A25" s="67">
        <v>1</v>
      </c>
      <c r="B25" s="68" t="s">
        <v>44</v>
      </c>
      <c r="C25" s="69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69"/>
      <c r="O25" s="69">
        <v>36</v>
      </c>
      <c r="P25" s="69">
        <v>63</v>
      </c>
      <c r="Q25" s="69">
        <v>67</v>
      </c>
      <c r="R25" s="69">
        <v>83</v>
      </c>
      <c r="S25" s="69"/>
      <c r="T25" s="69">
        <v>73</v>
      </c>
      <c r="U25" s="69">
        <v>67</v>
      </c>
      <c r="V25" s="69"/>
      <c r="W25" s="69">
        <v>85</v>
      </c>
      <c r="X25" s="69">
        <v>58</v>
      </c>
      <c r="Y25" s="69">
        <v>99</v>
      </c>
      <c r="Z25" s="71">
        <v>65</v>
      </c>
      <c r="AA25" s="72">
        <f t="shared" si="0"/>
        <v>696</v>
      </c>
      <c r="AB25" s="73">
        <v>29</v>
      </c>
      <c r="AC25" s="74">
        <f t="shared" si="1"/>
        <v>24</v>
      </c>
      <c r="AD25" s="75" t="s">
        <v>28</v>
      </c>
      <c r="AE25" s="76">
        <v>22</v>
      </c>
      <c r="AF25" s="77" t="s">
        <v>44</v>
      </c>
      <c r="AG25" s="2"/>
      <c r="AH25" s="2"/>
    </row>
    <row r="26" spans="1:36" s="48" customFormat="1" x14ac:dyDescent="0.25">
      <c r="A26" s="25">
        <v>2</v>
      </c>
      <c r="B26" s="27" t="s">
        <v>45</v>
      </c>
      <c r="C26" s="27"/>
      <c r="D26" s="28"/>
      <c r="E26" s="28"/>
      <c r="F26" s="28"/>
      <c r="G26" s="28">
        <v>66</v>
      </c>
      <c r="H26" s="28"/>
      <c r="I26" s="28"/>
      <c r="J26" s="28"/>
      <c r="K26" s="28"/>
      <c r="L26" s="28"/>
      <c r="M26" s="28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9"/>
      <c r="Y26" s="29"/>
      <c r="Z26" s="29"/>
      <c r="AA26" s="37">
        <f t="shared" si="0"/>
        <v>66</v>
      </c>
      <c r="AB26" s="31">
        <v>2</v>
      </c>
      <c r="AC26" s="45">
        <f t="shared" si="1"/>
        <v>33</v>
      </c>
      <c r="AD26" s="78" t="s">
        <v>14</v>
      </c>
      <c r="AE26" s="47">
        <v>1</v>
      </c>
      <c r="AF26" s="27" t="s">
        <v>45</v>
      </c>
      <c r="AG26" s="2"/>
      <c r="AH26" s="2"/>
    </row>
    <row r="27" spans="1:36" s="43" customFormat="1" ht="12" customHeight="1" x14ac:dyDescent="0.25">
      <c r="A27" s="25">
        <v>2</v>
      </c>
      <c r="B27" s="27" t="s">
        <v>46</v>
      </c>
      <c r="C27" s="27">
        <v>104</v>
      </c>
      <c r="D27" s="28"/>
      <c r="E27" s="28"/>
      <c r="F27" s="28"/>
      <c r="G27" s="28">
        <v>91</v>
      </c>
      <c r="H27" s="28"/>
      <c r="I27" s="28"/>
      <c r="J27" s="28"/>
      <c r="K27" s="28"/>
      <c r="L27" s="28"/>
      <c r="M27" s="28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9"/>
      <c r="Y27" s="29"/>
      <c r="Z27" s="29"/>
      <c r="AA27" s="37">
        <f t="shared" si="0"/>
        <v>195</v>
      </c>
      <c r="AB27" s="38">
        <v>6</v>
      </c>
      <c r="AC27" s="45">
        <f t="shared" si="1"/>
        <v>32.5</v>
      </c>
      <c r="AD27" s="78" t="s">
        <v>14</v>
      </c>
      <c r="AE27" s="47">
        <v>2</v>
      </c>
      <c r="AF27" s="27" t="s">
        <v>46</v>
      </c>
      <c r="AG27" s="2"/>
      <c r="AH27" s="2"/>
    </row>
    <row r="28" spans="1:36" s="48" customFormat="1" x14ac:dyDescent="0.25">
      <c r="A28" s="25">
        <v>2</v>
      </c>
      <c r="B28" s="27" t="s">
        <v>47</v>
      </c>
      <c r="C28" s="27">
        <v>86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9"/>
      <c r="Y28" s="29"/>
      <c r="Z28" s="29"/>
      <c r="AA28" s="37">
        <f t="shared" si="0"/>
        <v>86</v>
      </c>
      <c r="AB28" s="38">
        <v>3</v>
      </c>
      <c r="AC28" s="45">
        <f t="shared" si="1"/>
        <v>28.666666666666668</v>
      </c>
      <c r="AD28" s="78" t="s">
        <v>14</v>
      </c>
      <c r="AE28" s="47">
        <v>3</v>
      </c>
      <c r="AF28" s="27" t="s">
        <v>47</v>
      </c>
      <c r="AG28" s="2"/>
      <c r="AH28" s="2"/>
    </row>
    <row r="29" spans="1:36" s="48" customFormat="1" x14ac:dyDescent="0.25">
      <c r="A29" s="25">
        <v>2</v>
      </c>
      <c r="B29" s="27" t="s">
        <v>48</v>
      </c>
      <c r="C29" s="27">
        <v>79</v>
      </c>
      <c r="D29" s="28">
        <v>20</v>
      </c>
      <c r="E29" s="28">
        <v>86</v>
      </c>
      <c r="F29" s="28"/>
      <c r="G29" s="28">
        <v>96</v>
      </c>
      <c r="H29" s="28"/>
      <c r="I29" s="28"/>
      <c r="J29" s="28"/>
      <c r="K29" s="28"/>
      <c r="L29" s="28"/>
      <c r="M29" s="28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9"/>
      <c r="Y29" s="29"/>
      <c r="Z29" s="29"/>
      <c r="AA29" s="37">
        <f t="shared" si="0"/>
        <v>281</v>
      </c>
      <c r="AB29" s="31">
        <v>10</v>
      </c>
      <c r="AC29" s="45">
        <f t="shared" si="1"/>
        <v>28.1</v>
      </c>
      <c r="AD29" s="78" t="s">
        <v>14</v>
      </c>
      <c r="AE29" s="47">
        <v>4</v>
      </c>
      <c r="AF29" s="27" t="s">
        <v>48</v>
      </c>
      <c r="AG29" s="2"/>
      <c r="AH29" s="2"/>
    </row>
    <row r="30" spans="1:36" s="43" customFormat="1" x14ac:dyDescent="0.25">
      <c r="A30" s="25">
        <v>2</v>
      </c>
      <c r="B30" s="27" t="s">
        <v>49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7"/>
      <c r="O30" s="27"/>
      <c r="P30" s="27"/>
      <c r="Q30" s="27"/>
      <c r="R30" s="27"/>
      <c r="S30" s="27"/>
      <c r="T30" s="27"/>
      <c r="U30" s="27"/>
      <c r="V30" s="27"/>
      <c r="W30" s="27">
        <v>28</v>
      </c>
      <c r="X30" s="29"/>
      <c r="Y30" s="29"/>
      <c r="Z30" s="29"/>
      <c r="AA30" s="37">
        <f t="shared" si="0"/>
        <v>28</v>
      </c>
      <c r="AB30" s="31">
        <v>1</v>
      </c>
      <c r="AC30" s="45">
        <f t="shared" si="1"/>
        <v>28</v>
      </c>
      <c r="AD30" s="78" t="s">
        <v>14</v>
      </c>
      <c r="AE30" s="47" t="s">
        <v>50</v>
      </c>
      <c r="AF30" s="27" t="s">
        <v>49</v>
      </c>
      <c r="AG30" s="2"/>
      <c r="AH30" s="2"/>
    </row>
    <row r="31" spans="1:36" s="48" customFormat="1" x14ac:dyDescent="0.25">
      <c r="A31" s="25">
        <v>2</v>
      </c>
      <c r="B31" s="27" t="s">
        <v>51</v>
      </c>
      <c r="C31" s="27"/>
      <c r="D31" s="28"/>
      <c r="E31" s="28"/>
      <c r="F31" s="28"/>
      <c r="G31" s="28">
        <v>28</v>
      </c>
      <c r="H31" s="28"/>
      <c r="I31" s="28"/>
      <c r="J31" s="28"/>
      <c r="K31" s="28"/>
      <c r="L31" s="28"/>
      <c r="M31" s="28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9"/>
      <c r="Y31" s="29"/>
      <c r="Z31" s="29"/>
      <c r="AA31" s="37">
        <f t="shared" si="0"/>
        <v>28</v>
      </c>
      <c r="AB31" s="31">
        <v>1</v>
      </c>
      <c r="AC31" s="45">
        <f t="shared" si="1"/>
        <v>28</v>
      </c>
      <c r="AD31" s="78" t="s">
        <v>14</v>
      </c>
      <c r="AE31" s="47" t="s">
        <v>50</v>
      </c>
      <c r="AF31" s="27" t="s">
        <v>51</v>
      </c>
      <c r="AG31" s="2"/>
      <c r="AH31" s="2"/>
    </row>
    <row r="32" spans="1:36" s="43" customFormat="1" x14ac:dyDescent="0.25">
      <c r="A32" s="25">
        <v>2</v>
      </c>
      <c r="B32" s="26" t="s">
        <v>52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9">
        <v>84</v>
      </c>
      <c r="AA32" s="37">
        <f t="shared" si="0"/>
        <v>84</v>
      </c>
      <c r="AB32" s="31">
        <v>3</v>
      </c>
      <c r="AC32" s="79">
        <f t="shared" si="1"/>
        <v>28</v>
      </c>
      <c r="AD32" s="33" t="s">
        <v>53</v>
      </c>
      <c r="AE32" s="41" t="s">
        <v>50</v>
      </c>
      <c r="AF32" s="42" t="s">
        <v>54</v>
      </c>
      <c r="AG32" s="2"/>
      <c r="AH32" s="2"/>
    </row>
    <row r="33" spans="1:34" s="48" customFormat="1" x14ac:dyDescent="0.25">
      <c r="A33" s="25">
        <v>2</v>
      </c>
      <c r="B33" s="27" t="s">
        <v>55</v>
      </c>
      <c r="C33" s="27"/>
      <c r="D33" s="28"/>
      <c r="E33" s="28"/>
      <c r="F33" s="28"/>
      <c r="G33" s="28"/>
      <c r="H33" s="28">
        <v>79</v>
      </c>
      <c r="I33" s="28"/>
      <c r="J33" s="28"/>
      <c r="K33" s="28"/>
      <c r="L33" s="28"/>
      <c r="M33" s="28"/>
      <c r="N33" s="27"/>
      <c r="O33" s="27">
        <v>86</v>
      </c>
      <c r="P33" s="27"/>
      <c r="Q33" s="27"/>
      <c r="R33" s="27"/>
      <c r="S33" s="27"/>
      <c r="T33" s="27"/>
      <c r="U33" s="27"/>
      <c r="V33" s="27"/>
      <c r="W33" s="27"/>
      <c r="X33" s="29"/>
      <c r="Y33" s="29"/>
      <c r="Z33" s="29"/>
      <c r="AA33" s="37">
        <f t="shared" si="0"/>
        <v>165</v>
      </c>
      <c r="AB33" s="31">
        <v>6</v>
      </c>
      <c r="AC33" s="45">
        <f t="shared" si="1"/>
        <v>27.5</v>
      </c>
      <c r="AD33" s="58" t="s">
        <v>28</v>
      </c>
      <c r="AE33" s="47">
        <v>8</v>
      </c>
      <c r="AF33" s="27" t="s">
        <v>55</v>
      </c>
      <c r="AG33" s="2"/>
      <c r="AH33" s="2"/>
    </row>
    <row r="34" spans="1:34" s="43" customFormat="1" x14ac:dyDescent="0.25">
      <c r="A34" s="25">
        <v>2</v>
      </c>
      <c r="B34" s="27" t="s">
        <v>56</v>
      </c>
      <c r="C34" s="27"/>
      <c r="D34" s="28"/>
      <c r="E34" s="28">
        <v>102</v>
      </c>
      <c r="F34" s="28">
        <v>70</v>
      </c>
      <c r="G34" s="28">
        <v>75</v>
      </c>
      <c r="H34" s="28"/>
      <c r="I34" s="28"/>
      <c r="J34" s="28"/>
      <c r="K34" s="28"/>
      <c r="L34" s="28"/>
      <c r="M34" s="28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9"/>
      <c r="Y34" s="29"/>
      <c r="Z34" s="29"/>
      <c r="AA34" s="37">
        <f t="shared" si="0"/>
        <v>247</v>
      </c>
      <c r="AB34" s="31">
        <v>9</v>
      </c>
      <c r="AC34" s="45">
        <f t="shared" si="1"/>
        <v>27.444444444444443</v>
      </c>
      <c r="AD34" s="58" t="s">
        <v>28</v>
      </c>
      <c r="AE34" s="47">
        <v>9</v>
      </c>
      <c r="AF34" s="27" t="s">
        <v>56</v>
      </c>
      <c r="AG34" s="2"/>
      <c r="AH34" s="2"/>
    </row>
    <row r="35" spans="1:34" s="43" customFormat="1" x14ac:dyDescent="0.25">
      <c r="A35" s="25">
        <v>2</v>
      </c>
      <c r="B35" s="27" t="s">
        <v>57</v>
      </c>
      <c r="C35" s="27"/>
      <c r="D35" s="28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7">
        <v>63</v>
      </c>
      <c r="O35" s="27"/>
      <c r="P35" s="27">
        <v>58</v>
      </c>
      <c r="Q35" s="27">
        <v>49</v>
      </c>
      <c r="R35" s="27">
        <v>46</v>
      </c>
      <c r="S35" s="27"/>
      <c r="T35" s="27"/>
      <c r="U35" s="27"/>
      <c r="V35" s="27"/>
      <c r="W35" s="27"/>
      <c r="X35" s="27"/>
      <c r="Y35" s="27"/>
      <c r="Z35" s="27"/>
      <c r="AA35" s="44">
        <f t="shared" si="0"/>
        <v>216</v>
      </c>
      <c r="AB35" s="38">
        <v>8</v>
      </c>
      <c r="AC35" s="45">
        <f t="shared" si="1"/>
        <v>27</v>
      </c>
      <c r="AD35" s="78" t="s">
        <v>14</v>
      </c>
      <c r="AE35" s="47">
        <v>10</v>
      </c>
      <c r="AF35" s="27" t="s">
        <v>57</v>
      </c>
      <c r="AG35" s="2"/>
      <c r="AH35" s="2"/>
    </row>
    <row r="36" spans="1:34" s="48" customFormat="1" ht="12.75" customHeight="1" x14ac:dyDescent="0.25">
      <c r="A36" s="25">
        <v>2</v>
      </c>
      <c r="B36" s="27" t="s">
        <v>58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7"/>
      <c r="O36" s="27"/>
      <c r="P36" s="27"/>
      <c r="Q36" s="27"/>
      <c r="R36" s="27"/>
      <c r="S36" s="27"/>
      <c r="T36" s="27">
        <v>87</v>
      </c>
      <c r="U36" s="27"/>
      <c r="V36" s="27">
        <v>43</v>
      </c>
      <c r="W36" s="27">
        <v>89</v>
      </c>
      <c r="X36" s="27">
        <v>78</v>
      </c>
      <c r="Y36" s="27">
        <v>75</v>
      </c>
      <c r="Z36" s="29">
        <v>80</v>
      </c>
      <c r="AA36" s="37">
        <f t="shared" si="0"/>
        <v>452</v>
      </c>
      <c r="AB36" s="38">
        <v>17</v>
      </c>
      <c r="AC36" s="39">
        <f t="shared" si="1"/>
        <v>26.588235294117649</v>
      </c>
      <c r="AD36" s="33" t="s">
        <v>14</v>
      </c>
      <c r="AE36" s="41">
        <v>11</v>
      </c>
      <c r="AF36" s="42" t="s">
        <v>58</v>
      </c>
      <c r="AG36" s="2"/>
      <c r="AH36" s="2"/>
    </row>
    <row r="37" spans="1:34" s="48" customFormat="1" x14ac:dyDescent="0.25">
      <c r="A37" s="25">
        <v>2</v>
      </c>
      <c r="B37" s="27" t="s">
        <v>59</v>
      </c>
      <c r="C37" s="27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7">
        <v>80</v>
      </c>
      <c r="O37" s="27">
        <v>87</v>
      </c>
      <c r="P37" s="27">
        <v>70</v>
      </c>
      <c r="Q37" s="27">
        <v>55</v>
      </c>
      <c r="R37" s="27"/>
      <c r="S37" s="27"/>
      <c r="T37" s="27"/>
      <c r="U37" s="27"/>
      <c r="V37" s="27"/>
      <c r="W37" s="27"/>
      <c r="X37" s="27"/>
      <c r="Y37" s="27"/>
      <c r="Z37" s="27"/>
      <c r="AA37" s="44">
        <f t="shared" si="0"/>
        <v>292</v>
      </c>
      <c r="AB37" s="38">
        <v>11</v>
      </c>
      <c r="AC37" s="45">
        <f t="shared" si="1"/>
        <v>26.545454545454547</v>
      </c>
      <c r="AD37" s="80" t="s">
        <v>14</v>
      </c>
      <c r="AE37" s="47">
        <v>12</v>
      </c>
      <c r="AF37" s="27" t="s">
        <v>60</v>
      </c>
      <c r="AG37" s="2"/>
      <c r="AH37" s="2"/>
    </row>
    <row r="38" spans="1:34" s="48" customFormat="1" ht="12.75" customHeight="1" x14ac:dyDescent="0.25">
      <c r="A38" s="63">
        <v>2</v>
      </c>
      <c r="B38" s="27" t="s">
        <v>61</v>
      </c>
      <c r="C38" s="27">
        <v>61</v>
      </c>
      <c r="D38" s="28"/>
      <c r="E38" s="28"/>
      <c r="F38" s="28"/>
      <c r="G38" s="28"/>
      <c r="H38" s="28"/>
      <c r="I38" s="28"/>
      <c r="J38" s="28">
        <v>80</v>
      </c>
      <c r="K38" s="28">
        <v>88</v>
      </c>
      <c r="L38" s="28"/>
      <c r="M38" s="28">
        <v>82</v>
      </c>
      <c r="N38" s="27"/>
      <c r="O38" s="27">
        <v>75</v>
      </c>
      <c r="P38" s="28">
        <v>18</v>
      </c>
      <c r="Q38" s="28"/>
      <c r="R38" s="28"/>
      <c r="S38" s="27"/>
      <c r="T38" s="27">
        <v>72</v>
      </c>
      <c r="U38" s="27"/>
      <c r="V38" s="27"/>
      <c r="W38" s="27"/>
      <c r="X38" s="27"/>
      <c r="Y38" s="27"/>
      <c r="Z38" s="27"/>
      <c r="AA38" s="44">
        <f t="shared" si="0"/>
        <v>476</v>
      </c>
      <c r="AB38" s="38">
        <v>18</v>
      </c>
      <c r="AC38" s="45">
        <f t="shared" si="1"/>
        <v>26.444444444444443</v>
      </c>
      <c r="AD38" s="80" t="s">
        <v>14</v>
      </c>
      <c r="AE38" s="47">
        <v>13</v>
      </c>
      <c r="AF38" s="27" t="s">
        <v>61</v>
      </c>
      <c r="AG38" s="2"/>
      <c r="AH38" s="2"/>
    </row>
    <row r="39" spans="1:34" s="43" customFormat="1" x14ac:dyDescent="0.25">
      <c r="A39" s="25">
        <v>2</v>
      </c>
      <c r="B39" s="27" t="s">
        <v>62</v>
      </c>
      <c r="C39" s="27"/>
      <c r="D39" s="28">
        <v>31</v>
      </c>
      <c r="E39" s="28"/>
      <c r="F39" s="28"/>
      <c r="G39" s="28"/>
      <c r="H39" s="28">
        <v>67</v>
      </c>
      <c r="I39" s="28">
        <v>85</v>
      </c>
      <c r="J39" s="28"/>
      <c r="K39" s="28"/>
      <c r="L39" s="28">
        <v>68</v>
      </c>
      <c r="M39" s="28">
        <v>93</v>
      </c>
      <c r="N39" s="27">
        <v>79</v>
      </c>
      <c r="O39" s="27">
        <v>67</v>
      </c>
      <c r="P39" s="27">
        <v>87</v>
      </c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37">
        <f t="shared" si="0"/>
        <v>577</v>
      </c>
      <c r="AB39" s="38">
        <v>22</v>
      </c>
      <c r="AC39" s="45">
        <f t="shared" si="1"/>
        <v>26.227272727272727</v>
      </c>
      <c r="AD39" s="80" t="s">
        <v>14</v>
      </c>
      <c r="AE39" s="47">
        <v>14</v>
      </c>
      <c r="AF39" s="27" t="s">
        <v>62</v>
      </c>
      <c r="AG39" s="2"/>
      <c r="AH39" s="2"/>
    </row>
    <row r="40" spans="1:34" x14ac:dyDescent="0.25">
      <c r="A40" s="25">
        <v>2</v>
      </c>
      <c r="B40" s="27" t="s">
        <v>63</v>
      </c>
      <c r="C40" s="27"/>
      <c r="D40" s="28"/>
      <c r="E40" s="28"/>
      <c r="F40" s="28"/>
      <c r="G40" s="28"/>
      <c r="H40" s="28"/>
      <c r="I40" s="28"/>
      <c r="J40" s="28">
        <v>72</v>
      </c>
      <c r="K40" s="28">
        <v>80</v>
      </c>
      <c r="L40" s="28"/>
      <c r="M40" s="28"/>
      <c r="N40" s="27">
        <v>91</v>
      </c>
      <c r="O40" s="27">
        <v>70</v>
      </c>
      <c r="P40" s="27">
        <v>76</v>
      </c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44">
        <f t="shared" si="0"/>
        <v>389</v>
      </c>
      <c r="AB40" s="38">
        <v>15</v>
      </c>
      <c r="AC40" s="45">
        <f t="shared" si="1"/>
        <v>25.933333333333334</v>
      </c>
      <c r="AD40" s="80" t="s">
        <v>14</v>
      </c>
      <c r="AE40" s="47">
        <v>15</v>
      </c>
      <c r="AF40" s="27" t="s">
        <v>63</v>
      </c>
    </row>
    <row r="41" spans="1:34" s="43" customFormat="1" x14ac:dyDescent="0.25">
      <c r="A41" s="25">
        <v>2</v>
      </c>
      <c r="B41" s="26" t="s">
        <v>64</v>
      </c>
      <c r="C41" s="2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7"/>
      <c r="O41" s="27"/>
      <c r="P41" s="27"/>
      <c r="Q41" s="27"/>
      <c r="R41" s="27"/>
      <c r="S41" s="27"/>
      <c r="T41" s="27">
        <v>63</v>
      </c>
      <c r="U41" s="27">
        <v>71</v>
      </c>
      <c r="V41" s="27">
        <v>88</v>
      </c>
      <c r="W41" s="27">
        <v>74</v>
      </c>
      <c r="X41" s="27">
        <v>80</v>
      </c>
      <c r="Y41" s="27">
        <v>85</v>
      </c>
      <c r="Z41" s="29">
        <v>74</v>
      </c>
      <c r="AA41" s="37">
        <f t="shared" si="0"/>
        <v>535</v>
      </c>
      <c r="AB41" s="31">
        <v>21</v>
      </c>
      <c r="AC41" s="39">
        <f t="shared" si="1"/>
        <v>25.476190476190474</v>
      </c>
      <c r="AD41" s="33" t="s">
        <v>14</v>
      </c>
      <c r="AE41" s="41">
        <v>16</v>
      </c>
      <c r="AF41" s="42" t="s">
        <v>64</v>
      </c>
      <c r="AG41" s="2"/>
      <c r="AH41" s="2"/>
    </row>
    <row r="42" spans="1:34" s="43" customFormat="1" x14ac:dyDescent="0.25">
      <c r="A42" s="25">
        <v>2</v>
      </c>
      <c r="B42" s="27" t="s">
        <v>65</v>
      </c>
      <c r="C42" s="27"/>
      <c r="D42" s="28"/>
      <c r="E42" s="28"/>
      <c r="F42" s="28"/>
      <c r="G42" s="28"/>
      <c r="H42" s="28">
        <v>58</v>
      </c>
      <c r="I42" s="28">
        <v>85</v>
      </c>
      <c r="J42" s="28"/>
      <c r="K42" s="28"/>
      <c r="L42" s="28"/>
      <c r="M42" s="28">
        <v>83</v>
      </c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44">
        <f t="shared" si="0"/>
        <v>226</v>
      </c>
      <c r="AB42" s="38">
        <v>9</v>
      </c>
      <c r="AC42" s="45">
        <f t="shared" si="1"/>
        <v>25.111111111111111</v>
      </c>
      <c r="AD42" s="80" t="s">
        <v>14</v>
      </c>
      <c r="AE42" s="47">
        <v>17</v>
      </c>
      <c r="AF42" s="27" t="s">
        <v>65</v>
      </c>
      <c r="AG42" s="2"/>
      <c r="AH42" s="2"/>
    </row>
    <row r="43" spans="1:34" x14ac:dyDescent="0.25">
      <c r="A43" s="25">
        <v>2</v>
      </c>
      <c r="B43" s="26" t="s">
        <v>66</v>
      </c>
      <c r="C43" s="27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>
        <v>63</v>
      </c>
      <c r="Z43" s="29">
        <v>87</v>
      </c>
      <c r="AA43" s="37">
        <f t="shared" si="0"/>
        <v>150</v>
      </c>
      <c r="AB43" s="31">
        <v>6</v>
      </c>
      <c r="AC43" s="39">
        <f t="shared" si="1"/>
        <v>25</v>
      </c>
      <c r="AD43" s="33" t="s">
        <v>67</v>
      </c>
      <c r="AE43" s="41">
        <v>18</v>
      </c>
      <c r="AF43" s="42" t="s">
        <v>66</v>
      </c>
    </row>
    <row r="44" spans="1:34" x14ac:dyDescent="0.25">
      <c r="A44" s="25">
        <v>2</v>
      </c>
      <c r="B44" s="27" t="s">
        <v>68</v>
      </c>
      <c r="C44" s="27"/>
      <c r="D44" s="28"/>
      <c r="E44" s="28"/>
      <c r="F44" s="28"/>
      <c r="G44" s="28"/>
      <c r="H44" s="28"/>
      <c r="I44" s="28">
        <v>77</v>
      </c>
      <c r="J44" s="28">
        <v>62</v>
      </c>
      <c r="K44" s="28"/>
      <c r="L44" s="28"/>
      <c r="M44" s="28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44">
        <f t="shared" si="0"/>
        <v>139</v>
      </c>
      <c r="AB44" s="38">
        <v>6</v>
      </c>
      <c r="AC44" s="45">
        <f t="shared" si="1"/>
        <v>23.166666666666668</v>
      </c>
      <c r="AD44" s="58" t="s">
        <v>28</v>
      </c>
      <c r="AE44" s="47">
        <v>19</v>
      </c>
      <c r="AF44" s="27" t="s">
        <v>68</v>
      </c>
    </row>
    <row r="45" spans="1:34" x14ac:dyDescent="0.25">
      <c r="A45" s="25">
        <v>2</v>
      </c>
      <c r="B45" s="27" t="s">
        <v>69</v>
      </c>
      <c r="C45" s="27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7"/>
      <c r="O45" s="27"/>
      <c r="P45" s="27"/>
      <c r="Q45" s="27"/>
      <c r="R45" s="27">
        <v>74</v>
      </c>
      <c r="S45" s="27">
        <v>81</v>
      </c>
      <c r="T45" s="27">
        <v>53</v>
      </c>
      <c r="U45" s="27"/>
      <c r="V45" s="27"/>
      <c r="W45" s="27"/>
      <c r="X45" s="27"/>
      <c r="Y45" s="27"/>
      <c r="Z45" s="27"/>
      <c r="AA45" s="44">
        <f t="shared" si="0"/>
        <v>208</v>
      </c>
      <c r="AB45" s="38">
        <v>9</v>
      </c>
      <c r="AC45" s="45">
        <f t="shared" si="1"/>
        <v>23.111111111111111</v>
      </c>
      <c r="AD45" s="58" t="s">
        <v>28</v>
      </c>
      <c r="AE45" s="47">
        <v>20</v>
      </c>
      <c r="AF45" s="27" t="s">
        <v>69</v>
      </c>
    </row>
    <row r="46" spans="1:34" x14ac:dyDescent="0.25">
      <c r="A46" s="25">
        <v>2</v>
      </c>
      <c r="B46" s="26" t="s">
        <v>70</v>
      </c>
      <c r="C46" s="27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7"/>
      <c r="O46" s="27"/>
      <c r="P46" s="27"/>
      <c r="Q46" s="27"/>
      <c r="R46" s="27"/>
      <c r="S46" s="27"/>
      <c r="T46" s="27"/>
      <c r="U46" s="27">
        <v>57</v>
      </c>
      <c r="V46" s="27">
        <v>72</v>
      </c>
      <c r="W46" s="27">
        <v>74</v>
      </c>
      <c r="X46" s="27">
        <v>63</v>
      </c>
      <c r="Y46" s="27"/>
      <c r="Z46" s="27"/>
      <c r="AA46" s="37">
        <f t="shared" si="0"/>
        <v>266</v>
      </c>
      <c r="AB46" s="31">
        <v>12</v>
      </c>
      <c r="AC46" s="45">
        <f t="shared" si="1"/>
        <v>22.166666666666668</v>
      </c>
      <c r="AD46" s="58" t="s">
        <v>28</v>
      </c>
      <c r="AE46" s="47">
        <v>21</v>
      </c>
      <c r="AF46" s="27" t="s">
        <v>70</v>
      </c>
    </row>
    <row r="47" spans="1:34" x14ac:dyDescent="0.25">
      <c r="A47" s="25">
        <v>2</v>
      </c>
      <c r="B47" s="27" t="s">
        <v>71</v>
      </c>
      <c r="C47" s="27"/>
      <c r="D47" s="28">
        <v>38</v>
      </c>
      <c r="E47" s="28"/>
      <c r="F47" s="28"/>
      <c r="G47" s="28">
        <v>28</v>
      </c>
      <c r="H47" s="28"/>
      <c r="I47" s="28"/>
      <c r="J47" s="28"/>
      <c r="K47" s="28"/>
      <c r="L47" s="28"/>
      <c r="M47" s="28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37">
        <f t="shared" si="0"/>
        <v>66</v>
      </c>
      <c r="AB47" s="31">
        <v>3</v>
      </c>
      <c r="AC47" s="45">
        <f t="shared" si="1"/>
        <v>22</v>
      </c>
      <c r="AD47" s="58" t="s">
        <v>28</v>
      </c>
      <c r="AE47" s="47" t="s">
        <v>72</v>
      </c>
      <c r="AF47" s="27" t="s">
        <v>71</v>
      </c>
    </row>
    <row r="48" spans="1:34" x14ac:dyDescent="0.25">
      <c r="A48" s="25">
        <v>2</v>
      </c>
      <c r="B48" s="27" t="s">
        <v>73</v>
      </c>
      <c r="C48" s="27"/>
      <c r="D48" s="28"/>
      <c r="E48" s="28"/>
      <c r="F48" s="28"/>
      <c r="G48" s="28">
        <v>22</v>
      </c>
      <c r="H48" s="28"/>
      <c r="I48" s="28"/>
      <c r="J48" s="28"/>
      <c r="K48" s="28"/>
      <c r="L48" s="28"/>
      <c r="M48" s="28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37">
        <f t="shared" si="0"/>
        <v>22</v>
      </c>
      <c r="AB48" s="31">
        <v>1</v>
      </c>
      <c r="AC48" s="45">
        <f t="shared" si="1"/>
        <v>22</v>
      </c>
      <c r="AD48" s="58" t="s">
        <v>28</v>
      </c>
      <c r="AE48" s="47" t="s">
        <v>72</v>
      </c>
      <c r="AF48" s="27" t="s">
        <v>73</v>
      </c>
    </row>
    <row r="49" spans="1:34" x14ac:dyDescent="0.25">
      <c r="A49" s="25">
        <v>2</v>
      </c>
      <c r="B49" s="27" t="s">
        <v>74</v>
      </c>
      <c r="C49" s="27"/>
      <c r="D49" s="28"/>
      <c r="E49" s="28">
        <v>48</v>
      </c>
      <c r="F49" s="28"/>
      <c r="G49" s="28"/>
      <c r="H49" s="28"/>
      <c r="I49" s="28"/>
      <c r="J49" s="28"/>
      <c r="K49" s="28"/>
      <c r="L49" s="28"/>
      <c r="M49" s="28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37">
        <f t="shared" si="0"/>
        <v>48</v>
      </c>
      <c r="AB49" s="31">
        <v>3</v>
      </c>
      <c r="AC49" s="45">
        <f t="shared" si="1"/>
        <v>16</v>
      </c>
      <c r="AD49" s="80" t="s">
        <v>14</v>
      </c>
      <c r="AE49" s="47">
        <v>24</v>
      </c>
      <c r="AF49" s="27" t="s">
        <v>74</v>
      </c>
    </row>
    <row r="50" spans="1:34" s="43" customFormat="1" ht="14.25" customHeight="1" thickBot="1" x14ac:dyDescent="0.3">
      <c r="A50" s="67">
        <v>2</v>
      </c>
      <c r="B50" s="69" t="s">
        <v>75</v>
      </c>
      <c r="C50" s="69"/>
      <c r="D50" s="70">
        <v>14</v>
      </c>
      <c r="E50" s="70"/>
      <c r="F50" s="70"/>
      <c r="G50" s="70"/>
      <c r="H50" s="70"/>
      <c r="I50" s="70"/>
      <c r="J50" s="70"/>
      <c r="K50" s="70"/>
      <c r="L50" s="70"/>
      <c r="M50" s="70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81">
        <f t="shared" si="0"/>
        <v>14</v>
      </c>
      <c r="AB50" s="82">
        <v>1</v>
      </c>
      <c r="AC50" s="83">
        <f t="shared" si="1"/>
        <v>14</v>
      </c>
      <c r="AD50" s="84" t="s">
        <v>14</v>
      </c>
      <c r="AE50" s="85">
        <v>25</v>
      </c>
      <c r="AF50" s="69" t="s">
        <v>75</v>
      </c>
      <c r="AG50" s="2"/>
      <c r="AH50" s="2"/>
    </row>
    <row r="51" spans="1:34" ht="13.8" thickBot="1" x14ac:dyDescent="0.3">
      <c r="A51" s="86"/>
      <c r="B51" s="87" t="s">
        <v>76</v>
      </c>
      <c r="C51" s="88">
        <f>SUM(C4:C50)</f>
        <v>926</v>
      </c>
      <c r="D51" s="88">
        <f>SUM(D4:D50)</f>
        <v>341</v>
      </c>
      <c r="E51" s="88">
        <f t="shared" ref="E51:Z51" si="2">SUM(E4:E50)</f>
        <v>1024</v>
      </c>
      <c r="F51" s="88">
        <f t="shared" si="2"/>
        <v>1009</v>
      </c>
      <c r="G51" s="88">
        <f t="shared" si="2"/>
        <v>1316</v>
      </c>
      <c r="H51" s="88">
        <f t="shared" si="2"/>
        <v>1013</v>
      </c>
      <c r="I51" s="88">
        <f t="shared" si="2"/>
        <v>1092</v>
      </c>
      <c r="J51" s="88">
        <f t="shared" si="2"/>
        <v>1201</v>
      </c>
      <c r="K51" s="88">
        <f t="shared" si="2"/>
        <v>1053</v>
      </c>
      <c r="L51" s="88">
        <f t="shared" si="2"/>
        <v>950</v>
      </c>
      <c r="M51" s="88">
        <f t="shared" si="2"/>
        <v>1348</v>
      </c>
      <c r="N51" s="88">
        <f t="shared" si="2"/>
        <v>1681</v>
      </c>
      <c r="O51" s="88">
        <f t="shared" si="2"/>
        <v>1516</v>
      </c>
      <c r="P51" s="88">
        <f t="shared" si="2"/>
        <v>1377</v>
      </c>
      <c r="Q51" s="88">
        <f t="shared" si="2"/>
        <v>1194</v>
      </c>
      <c r="R51" s="88">
        <f t="shared" si="2"/>
        <v>1145</v>
      </c>
      <c r="S51" s="88">
        <f t="shared" si="2"/>
        <v>1209</v>
      </c>
      <c r="T51" s="88">
        <f t="shared" si="2"/>
        <v>1527</v>
      </c>
      <c r="U51" s="88">
        <f t="shared" si="2"/>
        <v>994</v>
      </c>
      <c r="V51" s="88">
        <f t="shared" si="2"/>
        <v>1302</v>
      </c>
      <c r="W51" s="88">
        <f>SUM(W4:W50)</f>
        <v>1259</v>
      </c>
      <c r="X51" s="88">
        <f>SUM(X4:X50)</f>
        <v>1261</v>
      </c>
      <c r="Y51" s="88">
        <f>SUM(Y4:Y50)</f>
        <v>1323</v>
      </c>
      <c r="Z51" s="88">
        <f t="shared" si="2"/>
        <v>1241</v>
      </c>
      <c r="AA51" s="89">
        <f>SUM(AA4:AA50)</f>
        <v>28302</v>
      </c>
      <c r="AB51" s="90">
        <f>SUM(AB4:AB50)</f>
        <v>1075</v>
      </c>
      <c r="AC51" s="91">
        <f t="shared" ref="AC51" si="3">AA51/AB51</f>
        <v>26.327441860465115</v>
      </c>
    </row>
    <row r="52" spans="1:34" ht="13.8" thickBot="1" x14ac:dyDescent="0.3">
      <c r="A52" s="93"/>
      <c r="B52" s="94" t="s">
        <v>77</v>
      </c>
      <c r="C52" s="95"/>
      <c r="L52" s="2">
        <v>9925</v>
      </c>
      <c r="S52" s="3">
        <v>19395</v>
      </c>
      <c r="V52" s="96" t="s">
        <v>78</v>
      </c>
      <c r="W52" s="3">
        <f>SUM(C51:W51)</f>
        <v>24477</v>
      </c>
      <c r="X52" s="3">
        <f>SUM(C51:X51)</f>
        <v>25738</v>
      </c>
      <c r="Y52" s="3">
        <f>SUM(C51:Y51)</f>
        <v>27061</v>
      </c>
      <c r="Z52" s="97">
        <f>SUM(C51:Z51)</f>
        <v>28302</v>
      </c>
      <c r="AA52" s="98" t="s">
        <v>79</v>
      </c>
    </row>
    <row r="53" spans="1:34" x14ac:dyDescent="0.25">
      <c r="AA53" s="3"/>
      <c r="AB53" s="3"/>
      <c r="AD53" s="3"/>
      <c r="AE53" s="3"/>
    </row>
    <row r="55" spans="1:34" x14ac:dyDescent="0.25">
      <c r="D55" s="100"/>
    </row>
  </sheetData>
  <mergeCells count="1">
    <mergeCell ref="AD1:AE1"/>
  </mergeCells>
  <printOptions gridLines="1"/>
  <pageMargins left="0.74803149606299213" right="0.74803149606299213" top="0.98425196850393704" bottom="0.98425196850393704" header="0.51181102362204722" footer="0.51181102362204722"/>
  <pageSetup paperSize="9" scale="3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6-Rds Summ18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cp:lastPrinted>2019-06-08T17:08:23Z</cp:lastPrinted>
  <dcterms:created xsi:type="dcterms:W3CDTF">2019-06-03T23:39:54Z</dcterms:created>
  <dcterms:modified xsi:type="dcterms:W3CDTF">2019-06-25T22:47:24Z</dcterms:modified>
</cp:coreProperties>
</file>