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Owner\Documents\Aardvarks\AardGolf\"/>
    </mc:Choice>
  </mc:AlternateContent>
  <xr:revisionPtr revIDLastSave="0" documentId="13_ncr:1_{9B5EB851-1623-4BA3-9FE9-4CD1AFF1912C}" xr6:coauthVersionLast="33" xr6:coauthVersionMax="33" xr10:uidLastSave="{00000000-0000-0000-0000-000000000000}"/>
  <bookViews>
    <workbookView xWindow="0" yWindow="0" windowWidth="23040" windowHeight="9096" xr2:uid="{00000000-000D-0000-FFFF-FFFF00000000}"/>
  </bookViews>
  <sheets>
    <sheet name="7-Rds Summ17" sheetId="1" r:id="rId1"/>
  </sheets>
  <definedNames>
    <definedName name="_xlnm._FilterDatabase" localSheetId="0" hidden="1">'7-Rds Summ17'!$A$3:$AB$3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0" i="1" l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X51" i="1" s="1"/>
  <c r="Z49" i="1"/>
  <c r="AB49" i="1" s="1"/>
  <c r="Z48" i="1"/>
  <c r="AB48" i="1" s="1"/>
  <c r="Z47" i="1"/>
  <c r="AB47" i="1" s="1"/>
  <c r="Z46" i="1"/>
  <c r="AB46" i="1" s="1"/>
  <c r="Z45" i="1"/>
  <c r="AB45" i="1" s="1"/>
  <c r="Z44" i="1"/>
  <c r="AB44" i="1" s="1"/>
  <c r="Z43" i="1"/>
  <c r="AB43" i="1" s="1"/>
  <c r="Z42" i="1"/>
  <c r="AB42" i="1" s="1"/>
  <c r="Z41" i="1"/>
  <c r="AB41" i="1" s="1"/>
  <c r="Z40" i="1"/>
  <c r="AB40" i="1" s="1"/>
  <c r="Z39" i="1"/>
  <c r="AB39" i="1" s="1"/>
  <c r="Z38" i="1"/>
  <c r="AB38" i="1" s="1"/>
  <c r="Z37" i="1"/>
  <c r="AB37" i="1" s="1"/>
  <c r="Z36" i="1"/>
  <c r="AB36" i="1" s="1"/>
  <c r="Z35" i="1"/>
  <c r="AB35" i="1" s="1"/>
  <c r="Z34" i="1"/>
  <c r="AB34" i="1" s="1"/>
  <c r="Z33" i="1"/>
  <c r="AB33" i="1" s="1"/>
  <c r="Z32" i="1"/>
  <c r="AB32" i="1" s="1"/>
  <c r="Z31" i="1"/>
  <c r="AB31" i="1" s="1"/>
  <c r="Z30" i="1"/>
  <c r="AB30" i="1" s="1"/>
  <c r="Z29" i="1"/>
  <c r="AB29" i="1" s="1"/>
  <c r="Z28" i="1"/>
  <c r="AB28" i="1" s="1"/>
  <c r="Z27" i="1"/>
  <c r="AB27" i="1" s="1"/>
  <c r="Z26" i="1"/>
  <c r="AB26" i="1" s="1"/>
  <c r="Z25" i="1"/>
  <c r="AB25" i="1" s="1"/>
  <c r="Z24" i="1"/>
  <c r="AB24" i="1" s="1"/>
  <c r="Z23" i="1"/>
  <c r="AB23" i="1" s="1"/>
  <c r="Z22" i="1"/>
  <c r="AB22" i="1" s="1"/>
  <c r="Z21" i="1"/>
  <c r="AB21" i="1" s="1"/>
  <c r="Z20" i="1"/>
  <c r="AB20" i="1" s="1"/>
  <c r="Z19" i="1"/>
  <c r="AB19" i="1" s="1"/>
  <c r="Z18" i="1"/>
  <c r="AB18" i="1" s="1"/>
  <c r="Z17" i="1"/>
  <c r="AB17" i="1" s="1"/>
  <c r="Z16" i="1"/>
  <c r="AB16" i="1" s="1"/>
  <c r="Z15" i="1"/>
  <c r="AB15" i="1" s="1"/>
  <c r="Z14" i="1"/>
  <c r="AB14" i="1" s="1"/>
  <c r="Z13" i="1"/>
  <c r="AB13" i="1" s="1"/>
  <c r="Z12" i="1"/>
  <c r="AB12" i="1" s="1"/>
  <c r="Z11" i="1"/>
  <c r="AB11" i="1" s="1"/>
  <c r="Z10" i="1"/>
  <c r="AB10" i="1" s="1"/>
  <c r="Z9" i="1"/>
  <c r="AB9" i="1" s="1"/>
  <c r="Z8" i="1"/>
  <c r="AB8" i="1" s="1"/>
  <c r="Z7" i="1"/>
  <c r="AB7" i="1" s="1"/>
  <c r="Z6" i="1"/>
  <c r="AB6" i="1" s="1"/>
  <c r="Z5" i="1"/>
  <c r="AB5" i="1" s="1"/>
  <c r="Z4" i="1"/>
  <c r="AB1" i="1"/>
  <c r="Z50" i="1" l="1"/>
  <c r="AB50" i="1" s="1"/>
  <c r="AB4" i="1"/>
  <c r="W51" i="1"/>
  <c r="Y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Burnett</author>
    <author>nickb</author>
  </authors>
  <commentList>
    <comment ref="I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H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1 comp round only ..23
also 5 pts in Rd 2 but DNF</t>
        </r>
      </text>
    </comment>
    <comment ref="Q9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nickb: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Y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2 rds only</t>
        </r>
      </text>
    </comment>
    <comment ref="P10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nickb: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I1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O12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nickb: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Y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2 rds only</t>
        </r>
      </text>
    </comment>
    <comment ref="H13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1 rd only</t>
        </r>
      </text>
    </comment>
    <comment ref="I13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L13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Q13" authorId="1" shapeId="0" xr:uid="{00000000-0006-0000-0000-00000C000000}">
      <text>
        <r>
          <rPr>
            <b/>
            <sz val="8"/>
            <color indexed="81"/>
            <rFont val="Tahoma"/>
            <family val="2"/>
          </rPr>
          <t>nickb:</t>
        </r>
        <r>
          <rPr>
            <sz val="8"/>
            <color indexed="81"/>
            <rFont val="Tahoma"/>
            <family val="2"/>
          </rPr>
          <t xml:space="preserve">
1 Rd only</t>
        </r>
      </text>
    </comment>
    <comment ref="S13" authorId="1" shapeId="0" xr:uid="{00000000-0006-0000-0000-00000D000000}">
      <text>
        <r>
          <rPr>
            <b/>
            <sz val="8"/>
            <color indexed="81"/>
            <rFont val="Tahoma"/>
            <family val="2"/>
          </rPr>
          <t>nickb: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G16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 2 rds only</t>
        </r>
      </text>
    </comment>
    <comment ref="W18" authorId="1" shapeId="0" xr:uid="{00000000-0006-0000-0000-00000F000000}">
      <text>
        <r>
          <rPr>
            <b/>
            <sz val="8"/>
            <color indexed="81"/>
            <rFont val="Tahoma"/>
            <family val="2"/>
          </rPr>
          <t>nickb: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R19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S19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W19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2 Rds only</t>
        </r>
      </text>
    </comment>
    <comment ref="G20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S21" authorId="1" shapeId="0" xr:uid="{00000000-0006-0000-0000-000014000000}">
      <text>
        <r>
          <rPr>
            <b/>
            <sz val="8"/>
            <color indexed="81"/>
            <rFont val="Tahoma"/>
            <family val="2"/>
          </rPr>
          <t>nickb:</t>
        </r>
        <r>
          <rPr>
            <sz val="8"/>
            <color indexed="81"/>
            <rFont val="Tahoma"/>
            <family val="2"/>
          </rPr>
          <t xml:space="preserve">
1 rd only</t>
        </r>
      </text>
    </comment>
    <comment ref="F23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1 rd only</t>
        </r>
      </text>
    </comment>
    <comment ref="O24" authorId="1" shapeId="0" xr:uid="{00000000-0006-0000-0000-000016000000}">
      <text>
        <r>
          <rPr>
            <b/>
            <sz val="8"/>
            <color indexed="81"/>
            <rFont val="Tahoma"/>
            <family val="2"/>
          </rPr>
          <t>nickb: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G25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D28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1 rd only</t>
        </r>
      </text>
    </comment>
    <comment ref="W29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 1 rd only</t>
        </r>
      </text>
    </comment>
    <comment ref="G30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 1 rd only</t>
        </r>
      </text>
    </comment>
    <comment ref="E33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P33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 1 rd only</t>
        </r>
      </text>
    </comment>
    <comment ref="D34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attended-no rds completed</t>
        </r>
      </text>
    </comment>
    <comment ref="N34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P34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Q34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R34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V35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2 Rds only</t>
        </r>
      </text>
    </comment>
    <comment ref="Q36" authorId="1" shapeId="0" xr:uid="{00000000-0006-0000-0000-000023000000}">
      <text>
        <r>
          <rPr>
            <b/>
            <sz val="8"/>
            <color indexed="81"/>
            <rFont val="Tahoma"/>
            <family val="2"/>
          </rPr>
          <t>nickb: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C37" authorId="0" shapeId="0" xr:uid="{00000000-0006-0000-0000-000024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</t>
        </r>
      </text>
    </comment>
    <comment ref="P37" authorId="0" shapeId="0" xr:uid="{00000000-0006-0000-0000-000025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 1 rd only</t>
        </r>
      </text>
    </comment>
    <comment ref="D38" authorId="0" shapeId="0" xr:uid="{00000000-0006-0000-0000-000026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1 rd only</t>
        </r>
      </text>
    </comment>
    <comment ref="G45" authorId="0" shapeId="0" xr:uid="{00000000-0006-0000-0000-000027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 1 rd only</t>
        </r>
      </text>
    </comment>
    <comment ref="G46" authorId="0" shapeId="0" xr:uid="{00000000-0006-0000-0000-000028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 1 rd only</t>
        </r>
      </text>
    </comment>
    <comment ref="D49" authorId="0" shapeId="0" xr:uid="{00000000-0006-0000-0000-000029000000}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1 rd only</t>
        </r>
      </text>
    </comment>
  </commentList>
</comments>
</file>

<file path=xl/sharedStrings.xml><?xml version="1.0" encoding="utf-8"?>
<sst xmlns="http://schemas.openxmlformats.org/spreadsheetml/2006/main" count="154" uniqueCount="72">
  <si>
    <t>AARDVARKS GOLFING SOCIETY</t>
  </si>
  <si>
    <t>OVERALL SUMMARY</t>
  </si>
  <si>
    <t>Rds to qualify for DIV 1</t>
  </si>
  <si>
    <t>Tour Averages</t>
  </si>
  <si>
    <t>Wagg</t>
  </si>
  <si>
    <t>-</t>
  </si>
  <si>
    <t>Adams</t>
  </si>
  <si>
    <t>Colton</t>
  </si>
  <si>
    <t>O'Neill</t>
  </si>
  <si>
    <t>Dennett</t>
  </si>
  <si>
    <t>Judd</t>
  </si>
  <si>
    <t>Brown</t>
  </si>
  <si>
    <t>Taylor K.</t>
  </si>
  <si>
    <t>Tipler</t>
  </si>
  <si>
    <t>Wilks</t>
  </si>
  <si>
    <t>Nicholson S.</t>
  </si>
  <si>
    <t>Venes</t>
  </si>
  <si>
    <t>Allott</t>
  </si>
  <si>
    <t>Taylor C.</t>
  </si>
  <si>
    <t>Donnelly</t>
  </si>
  <si>
    <t>Foster</t>
  </si>
  <si>
    <t>Prom</t>
  </si>
  <si>
    <t>Burnett</t>
  </si>
  <si>
    <t>Luther</t>
  </si>
  <si>
    <t>Maddocks</t>
  </si>
  <si>
    <t>McGuire</t>
  </si>
  <si>
    <t>Brogden</t>
  </si>
  <si>
    <t>Hall</t>
  </si>
  <si>
    <t>Roper</t>
  </si>
  <si>
    <t>Burnley</t>
  </si>
  <si>
    <t>Sixsmith</t>
  </si>
  <si>
    <t>Carson</t>
  </si>
  <si>
    <t>Groves</t>
  </si>
  <si>
    <t>Elway</t>
  </si>
  <si>
    <t>Beardmore</t>
  </si>
  <si>
    <t>Tolley</t>
  </si>
  <si>
    <t>Elson</t>
  </si>
  <si>
    <t>English</t>
  </si>
  <si>
    <t>Pittaway (Dcsd)</t>
  </si>
  <si>
    <t>Pittaway</t>
  </si>
  <si>
    <t>Stokes</t>
  </si>
  <si>
    <t>Entwisle</t>
  </si>
  <si>
    <t>Releg</t>
  </si>
  <si>
    <t>Palmer</t>
  </si>
  <si>
    <t>Roberts</t>
  </si>
  <si>
    <t>Burgess</t>
  </si>
  <si>
    <t>Davies</t>
  </si>
  <si>
    <t>Wood</t>
  </si>
  <si>
    <t>Jeffrey</t>
  </si>
  <si>
    <t>Robb</t>
  </si>
  <si>
    <t>Simmons</t>
  </si>
  <si>
    <t>Nicholson P.</t>
  </si>
  <si>
    <t>New</t>
  </si>
  <si>
    <t>Richards</t>
  </si>
  <si>
    <t>Fisher</t>
  </si>
  <si>
    <t>Annual totals</t>
  </si>
  <si>
    <t>2018 participants</t>
  </si>
  <si>
    <t>chk</t>
  </si>
  <si>
    <t>Overall</t>
  </si>
  <si>
    <t>Points</t>
  </si>
  <si>
    <t>Total</t>
  </si>
  <si>
    <t>Rounds</t>
  </si>
  <si>
    <t>Round</t>
  </si>
  <si>
    <t>Average</t>
  </si>
  <si>
    <t>Movement</t>
  </si>
  <si>
    <t>Last Year</t>
  </si>
  <si>
    <t>Position</t>
  </si>
  <si>
    <t>Up 1</t>
  </si>
  <si>
    <t>Up 3</t>
  </si>
  <si>
    <t>Up 2</t>
  </si>
  <si>
    <t>Down 1</t>
  </si>
  <si>
    <t>Down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</si>
</sst>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>
    <font>
      <sz val="10"/>
      <name val="Arial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9" fontId="5" fillId="0" borderId="0" xfId="1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2" fontId="4" fillId="4" borderId="14" xfId="0" applyNumberFormat="1" applyFont="1" applyFill="1" applyBorder="1" applyAlignment="1">
      <alignment vertical="center"/>
    </xf>
    <xf numFmtId="2" fontId="4" fillId="5" borderId="15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1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2" fontId="6" fillId="0" borderId="15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right" vertical="center"/>
    </xf>
    <xf numFmtId="2" fontId="7" fillId="5" borderId="15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4" fillId="5" borderId="1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2" fontId="5" fillId="0" borderId="18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2" fontId="5" fillId="0" borderId="18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vertical="center"/>
    </xf>
    <xf numFmtId="2" fontId="7" fillId="5" borderId="21" xfId="0" applyNumberFormat="1" applyFont="1" applyFill="1" applyBorder="1" applyAlignment="1">
      <alignment horizontal="center" vertical="center"/>
    </xf>
    <xf numFmtId="1" fontId="4" fillId="5" borderId="21" xfId="0" applyNumberFormat="1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2" fontId="4" fillId="0" borderId="21" xfId="0" applyNumberFormat="1" applyFont="1" applyFill="1" applyBorder="1" applyAlignment="1">
      <alignment horizontal="center" vertical="center"/>
    </xf>
    <xf numFmtId="1" fontId="5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2" fontId="4" fillId="0" borderId="14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J54"/>
  <sheetViews>
    <sheetView showGridLines="0" tabSelected="1" zoomScale="80" zoomScaleNormal="80" workbookViewId="0"/>
  </sheetViews>
  <sheetFormatPr defaultRowHeight="13.2"/>
  <cols>
    <col min="1" max="1" width="4" style="2" customWidth="1"/>
    <col min="2" max="2" width="13.44140625" style="2" customWidth="1"/>
    <col min="3" max="3" width="10.109375" style="3" customWidth="1"/>
    <col min="4" max="6" width="8.88671875" style="2"/>
    <col min="7" max="16" width="8.88671875" style="2" customWidth="1"/>
    <col min="17" max="18" width="8.88671875" style="2"/>
    <col min="19" max="25" width="8.88671875" style="3" customWidth="1"/>
    <col min="26" max="26" width="8.88671875" style="2"/>
    <col min="27" max="27" width="9.109375" style="85" customWidth="1"/>
    <col min="28" max="28" width="9.5546875" style="3" customWidth="1"/>
    <col min="29" max="29" width="11.5546875" style="80" customWidth="1"/>
    <col min="30" max="30" width="8.88671875" style="80" customWidth="1"/>
    <col min="31" max="31" width="12.5546875" style="2" customWidth="1"/>
    <col min="32" max="16384" width="8.88671875" style="2"/>
  </cols>
  <sheetData>
    <row r="1" spans="1:34" ht="22.5" customHeight="1" thickBot="1">
      <c r="A1" s="1" t="s">
        <v>0</v>
      </c>
      <c r="C1" s="2"/>
      <c r="D1" s="3"/>
      <c r="E1" s="1"/>
      <c r="G1" s="1" t="s">
        <v>1</v>
      </c>
      <c r="J1" s="4">
        <v>2017</v>
      </c>
      <c r="L1" s="3"/>
      <c r="M1" s="3"/>
      <c r="N1" s="3"/>
      <c r="O1" s="3"/>
      <c r="P1" s="3"/>
      <c r="Q1" s="3"/>
      <c r="R1" s="3"/>
      <c r="AA1" s="5">
        <v>23</v>
      </c>
      <c r="AB1" s="6">
        <f>AA2*33.33%</f>
        <v>22.664400000000001</v>
      </c>
      <c r="AC1" s="7" t="s">
        <v>2</v>
      </c>
      <c r="AD1" s="7"/>
    </row>
    <row r="2" spans="1:34">
      <c r="A2" s="8" t="s">
        <v>3</v>
      </c>
      <c r="B2" s="9"/>
      <c r="C2" s="12">
        <v>3</v>
      </c>
      <c r="D2" s="87">
        <v>2</v>
      </c>
      <c r="E2" s="87">
        <v>3</v>
      </c>
      <c r="F2" s="87">
        <v>3</v>
      </c>
      <c r="G2" s="87">
        <v>3</v>
      </c>
      <c r="H2" s="87">
        <v>3</v>
      </c>
      <c r="I2" s="87">
        <v>3</v>
      </c>
      <c r="J2" s="87">
        <v>3</v>
      </c>
      <c r="K2" s="87">
        <v>3</v>
      </c>
      <c r="L2" s="87">
        <v>3</v>
      </c>
      <c r="M2" s="87">
        <v>3</v>
      </c>
      <c r="N2" s="12">
        <v>3</v>
      </c>
      <c r="O2" s="12">
        <v>3</v>
      </c>
      <c r="P2" s="12">
        <v>3</v>
      </c>
      <c r="Q2" s="12">
        <v>3</v>
      </c>
      <c r="R2" s="12">
        <v>3</v>
      </c>
      <c r="S2" s="12">
        <v>3</v>
      </c>
      <c r="T2" s="12">
        <v>3</v>
      </c>
      <c r="U2" s="12">
        <v>3</v>
      </c>
      <c r="V2" s="12">
        <v>3</v>
      </c>
      <c r="W2" s="12">
        <v>3</v>
      </c>
      <c r="X2" s="12">
        <v>3</v>
      </c>
      <c r="Y2" s="88">
        <v>3</v>
      </c>
      <c r="Z2" s="10" t="s">
        <v>59</v>
      </c>
      <c r="AA2" s="11">
        <v>68</v>
      </c>
      <c r="AB2" s="12" t="s">
        <v>62</v>
      </c>
      <c r="AC2" s="13" t="s">
        <v>64</v>
      </c>
      <c r="AD2" s="13" t="s">
        <v>66</v>
      </c>
      <c r="AE2" s="14"/>
      <c r="AF2" s="15"/>
    </row>
    <row r="3" spans="1:34" ht="13.8" thickBot="1">
      <c r="A3" s="16"/>
      <c r="B3" s="17"/>
      <c r="C3" s="89">
        <v>1995</v>
      </c>
      <c r="D3" s="90">
        <v>1996</v>
      </c>
      <c r="E3" s="90">
        <v>1997</v>
      </c>
      <c r="F3" s="90">
        <v>1998</v>
      </c>
      <c r="G3" s="90">
        <v>1999</v>
      </c>
      <c r="H3" s="90">
        <v>2000</v>
      </c>
      <c r="I3" s="90">
        <v>2001</v>
      </c>
      <c r="J3" s="90">
        <v>2002</v>
      </c>
      <c r="K3" s="90">
        <v>2003</v>
      </c>
      <c r="L3" s="90">
        <v>2004</v>
      </c>
      <c r="M3" s="90">
        <v>2005</v>
      </c>
      <c r="N3" s="89">
        <v>2006</v>
      </c>
      <c r="O3" s="89">
        <v>2007</v>
      </c>
      <c r="P3" s="89">
        <v>2008</v>
      </c>
      <c r="Q3" s="89">
        <v>2009</v>
      </c>
      <c r="R3" s="89">
        <v>2010</v>
      </c>
      <c r="S3" s="89">
        <v>2011</v>
      </c>
      <c r="T3" s="89">
        <v>2012</v>
      </c>
      <c r="U3" s="89">
        <v>2013</v>
      </c>
      <c r="V3" s="89">
        <v>2014</v>
      </c>
      <c r="W3" s="89">
        <v>2015</v>
      </c>
      <c r="X3" s="89">
        <v>2016</v>
      </c>
      <c r="Y3" s="91">
        <v>2017</v>
      </c>
      <c r="Z3" s="18" t="s">
        <v>60</v>
      </c>
      <c r="AA3" s="19" t="s">
        <v>61</v>
      </c>
      <c r="AB3" s="20" t="s">
        <v>63</v>
      </c>
      <c r="AC3" s="21" t="s">
        <v>65</v>
      </c>
      <c r="AD3" s="21"/>
    </row>
    <row r="4" spans="1:34" s="32" customFormat="1" ht="13.8" thickBot="1">
      <c r="A4" s="22">
        <v>1</v>
      </c>
      <c r="B4" s="23" t="s">
        <v>4</v>
      </c>
      <c r="C4" s="92">
        <v>110</v>
      </c>
      <c r="D4" s="93"/>
      <c r="E4" s="93">
        <v>98</v>
      </c>
      <c r="F4" s="93">
        <v>90</v>
      </c>
      <c r="G4" s="93"/>
      <c r="H4" s="93">
        <v>78</v>
      </c>
      <c r="I4" s="93"/>
      <c r="J4" s="93">
        <v>74</v>
      </c>
      <c r="K4" s="93">
        <v>83</v>
      </c>
      <c r="L4" s="93">
        <v>72</v>
      </c>
      <c r="M4" s="93">
        <v>80</v>
      </c>
      <c r="N4" s="92">
        <v>84</v>
      </c>
      <c r="O4" s="92">
        <v>81</v>
      </c>
      <c r="P4" s="92">
        <v>82</v>
      </c>
      <c r="Q4" s="92">
        <v>84</v>
      </c>
      <c r="R4" s="92">
        <v>78</v>
      </c>
      <c r="S4" s="92">
        <v>82</v>
      </c>
      <c r="T4" s="92">
        <v>82</v>
      </c>
      <c r="U4" s="92"/>
      <c r="V4" s="92"/>
      <c r="W4" s="92"/>
      <c r="X4" s="92"/>
      <c r="Y4" s="92"/>
      <c r="Z4" s="26">
        <f t="shared" ref="Z4:Z49" si="0">SUM(C4:Y4)</f>
        <v>1258</v>
      </c>
      <c r="AA4" s="27">
        <v>45</v>
      </c>
      <c r="AB4" s="28">
        <f t="shared" ref="AB4:AB50" si="1">Z4/AA4</f>
        <v>27.955555555555556</v>
      </c>
      <c r="AC4" s="29" t="s">
        <v>5</v>
      </c>
      <c r="AD4" s="30">
        <v>1</v>
      </c>
      <c r="AE4" s="31" t="s">
        <v>4</v>
      </c>
      <c r="AF4" s="2"/>
      <c r="AG4" s="2"/>
      <c r="AH4" s="2"/>
    </row>
    <row r="5" spans="1:34" s="36" customFormat="1">
      <c r="A5" s="22">
        <v>1</v>
      </c>
      <c r="B5" s="23" t="s">
        <v>6</v>
      </c>
      <c r="C5" s="92"/>
      <c r="D5" s="93"/>
      <c r="E5" s="93"/>
      <c r="F5" s="93"/>
      <c r="G5" s="93"/>
      <c r="H5" s="93"/>
      <c r="I5" s="93"/>
      <c r="J5" s="93"/>
      <c r="K5" s="93"/>
      <c r="L5" s="93"/>
      <c r="M5" s="93"/>
      <c r="N5" s="92">
        <v>93</v>
      </c>
      <c r="O5" s="92">
        <v>77</v>
      </c>
      <c r="P5" s="92">
        <v>90</v>
      </c>
      <c r="Q5" s="92">
        <v>72</v>
      </c>
      <c r="R5" s="92">
        <v>86</v>
      </c>
      <c r="S5" s="92">
        <v>84</v>
      </c>
      <c r="T5" s="92">
        <v>79</v>
      </c>
      <c r="U5" s="92"/>
      <c r="V5" s="92">
        <v>80</v>
      </c>
      <c r="W5" s="92">
        <v>84</v>
      </c>
      <c r="X5" s="20"/>
      <c r="Y5" s="20">
        <v>80</v>
      </c>
      <c r="Z5" s="33">
        <f t="shared" si="0"/>
        <v>825</v>
      </c>
      <c r="AA5" s="34">
        <v>30</v>
      </c>
      <c r="AB5" s="35">
        <f t="shared" si="1"/>
        <v>27.5</v>
      </c>
      <c r="AC5" s="29" t="s">
        <v>5</v>
      </c>
      <c r="AD5" s="30">
        <v>2</v>
      </c>
      <c r="AE5" s="23" t="s">
        <v>6</v>
      </c>
      <c r="AF5" s="2"/>
      <c r="AG5" s="2"/>
      <c r="AH5" s="2"/>
    </row>
    <row r="6" spans="1:34" s="39" customFormat="1">
      <c r="A6" s="37">
        <v>1</v>
      </c>
      <c r="B6" s="23" t="s">
        <v>7</v>
      </c>
      <c r="C6" s="92"/>
      <c r="D6" s="92"/>
      <c r="E6" s="92"/>
      <c r="F6" s="92"/>
      <c r="G6" s="92">
        <v>87</v>
      </c>
      <c r="H6" s="92">
        <v>74</v>
      </c>
      <c r="I6" s="92">
        <v>47</v>
      </c>
      <c r="J6" s="92">
        <v>81</v>
      </c>
      <c r="K6" s="92">
        <v>95</v>
      </c>
      <c r="L6" s="92">
        <v>72</v>
      </c>
      <c r="M6" s="92">
        <v>94</v>
      </c>
      <c r="N6" s="92">
        <v>91</v>
      </c>
      <c r="O6" s="92"/>
      <c r="P6" s="92"/>
      <c r="Q6" s="92"/>
      <c r="R6" s="92"/>
      <c r="S6" s="92"/>
      <c r="T6" s="92">
        <v>77</v>
      </c>
      <c r="U6" s="92"/>
      <c r="V6" s="92"/>
      <c r="W6" s="92"/>
      <c r="X6" s="92">
        <v>72</v>
      </c>
      <c r="Y6" s="20">
        <v>84</v>
      </c>
      <c r="Z6" s="38">
        <f t="shared" si="0"/>
        <v>874</v>
      </c>
      <c r="AA6" s="34">
        <v>32</v>
      </c>
      <c r="AB6" s="35">
        <f t="shared" si="1"/>
        <v>27.3125</v>
      </c>
      <c r="AC6" s="29" t="s">
        <v>67</v>
      </c>
      <c r="AD6" s="30">
        <v>3</v>
      </c>
      <c r="AE6" s="23" t="s">
        <v>7</v>
      </c>
      <c r="AF6" s="2"/>
      <c r="AG6" s="2"/>
      <c r="AH6" s="2"/>
    </row>
    <row r="7" spans="1:34" s="39" customFormat="1">
      <c r="A7" s="22">
        <v>1</v>
      </c>
      <c r="B7" s="24" t="s">
        <v>8</v>
      </c>
      <c r="C7" s="92"/>
      <c r="D7" s="93"/>
      <c r="E7" s="93">
        <v>86</v>
      </c>
      <c r="F7" s="93">
        <v>92</v>
      </c>
      <c r="G7" s="93">
        <v>96</v>
      </c>
      <c r="H7" s="93">
        <v>63</v>
      </c>
      <c r="I7" s="93">
        <v>71</v>
      </c>
      <c r="J7" s="93">
        <v>81</v>
      </c>
      <c r="K7" s="93"/>
      <c r="L7" s="93"/>
      <c r="M7" s="93">
        <v>85</v>
      </c>
      <c r="N7" s="92"/>
      <c r="O7" s="92"/>
      <c r="P7" s="92"/>
      <c r="Q7" s="92"/>
      <c r="R7" s="92"/>
      <c r="S7" s="92"/>
      <c r="T7" s="92"/>
      <c r="U7" s="92">
        <v>81</v>
      </c>
      <c r="V7" s="92"/>
      <c r="W7" s="92"/>
      <c r="X7" s="20"/>
      <c r="Y7" s="20"/>
      <c r="Z7" s="40">
        <f t="shared" si="0"/>
        <v>655</v>
      </c>
      <c r="AA7" s="34">
        <v>24</v>
      </c>
      <c r="AB7" s="41">
        <f t="shared" si="1"/>
        <v>27.291666666666668</v>
      </c>
      <c r="AC7" s="42" t="s">
        <v>70</v>
      </c>
      <c r="AD7" s="43">
        <v>4</v>
      </c>
      <c r="AE7" s="2" t="s">
        <v>8</v>
      </c>
      <c r="AF7" s="2"/>
      <c r="AG7" s="2"/>
      <c r="AH7" s="2"/>
    </row>
    <row r="8" spans="1:34" s="36" customFormat="1">
      <c r="A8" s="22">
        <v>1</v>
      </c>
      <c r="B8" s="24" t="s">
        <v>9</v>
      </c>
      <c r="C8" s="92">
        <v>100</v>
      </c>
      <c r="D8" s="93">
        <v>47</v>
      </c>
      <c r="E8" s="93">
        <v>92</v>
      </c>
      <c r="F8" s="93">
        <v>68</v>
      </c>
      <c r="G8" s="93"/>
      <c r="H8" s="93">
        <v>23</v>
      </c>
      <c r="I8" s="93">
        <v>80</v>
      </c>
      <c r="J8" s="93">
        <v>86</v>
      </c>
      <c r="K8" s="93">
        <v>82</v>
      </c>
      <c r="L8" s="93">
        <v>73</v>
      </c>
      <c r="M8" s="93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40">
        <f t="shared" si="0"/>
        <v>651</v>
      </c>
      <c r="AA8" s="34">
        <v>24</v>
      </c>
      <c r="AB8" s="41">
        <f t="shared" si="1"/>
        <v>27.125</v>
      </c>
      <c r="AC8" s="44" t="s">
        <v>5</v>
      </c>
      <c r="AD8" s="43">
        <v>5</v>
      </c>
      <c r="AE8" s="24" t="s">
        <v>9</v>
      </c>
      <c r="AF8" s="2"/>
      <c r="AG8" s="2"/>
      <c r="AH8" s="2"/>
    </row>
    <row r="9" spans="1:34" s="36" customFormat="1">
      <c r="A9" s="22">
        <v>1</v>
      </c>
      <c r="B9" s="23" t="s">
        <v>10</v>
      </c>
      <c r="C9" s="92"/>
      <c r="D9" s="93"/>
      <c r="E9" s="93"/>
      <c r="F9" s="93"/>
      <c r="G9" s="93"/>
      <c r="H9" s="93"/>
      <c r="I9" s="93"/>
      <c r="J9" s="93"/>
      <c r="K9" s="93"/>
      <c r="L9" s="93">
        <v>78</v>
      </c>
      <c r="M9" s="93"/>
      <c r="N9" s="92">
        <v>90</v>
      </c>
      <c r="O9" s="92">
        <v>70</v>
      </c>
      <c r="P9" s="92">
        <v>72</v>
      </c>
      <c r="Q9" s="92">
        <v>51</v>
      </c>
      <c r="R9" s="92">
        <v>102</v>
      </c>
      <c r="S9" s="92">
        <v>73</v>
      </c>
      <c r="T9" s="92">
        <v>96</v>
      </c>
      <c r="U9" s="92">
        <v>70</v>
      </c>
      <c r="V9" s="92">
        <v>95</v>
      </c>
      <c r="W9" s="92">
        <v>67</v>
      </c>
      <c r="X9" s="92">
        <v>71</v>
      </c>
      <c r="Y9" s="20">
        <v>68</v>
      </c>
      <c r="Z9" s="45">
        <f t="shared" si="0"/>
        <v>1003</v>
      </c>
      <c r="AA9" s="46">
        <v>37</v>
      </c>
      <c r="AB9" s="47">
        <f t="shared" si="1"/>
        <v>27.108108108108109</v>
      </c>
      <c r="AC9" s="29" t="s">
        <v>68</v>
      </c>
      <c r="AD9" s="30">
        <v>6</v>
      </c>
      <c r="AE9" s="23" t="s">
        <v>10</v>
      </c>
      <c r="AF9" s="2"/>
      <c r="AG9" s="2"/>
      <c r="AH9" s="2"/>
    </row>
    <row r="10" spans="1:34" s="36" customFormat="1">
      <c r="A10" s="22">
        <v>1</v>
      </c>
      <c r="B10" s="23" t="s">
        <v>11</v>
      </c>
      <c r="C10" s="92">
        <v>91</v>
      </c>
      <c r="D10" s="93">
        <v>62</v>
      </c>
      <c r="E10" s="93">
        <v>88</v>
      </c>
      <c r="F10" s="93">
        <v>80</v>
      </c>
      <c r="G10" s="93">
        <v>80</v>
      </c>
      <c r="H10" s="93">
        <v>76</v>
      </c>
      <c r="I10" s="93">
        <v>84</v>
      </c>
      <c r="J10" s="93">
        <v>55</v>
      </c>
      <c r="K10" s="93">
        <v>83</v>
      </c>
      <c r="L10" s="93">
        <v>84</v>
      </c>
      <c r="M10" s="93">
        <v>93</v>
      </c>
      <c r="N10" s="92">
        <v>69</v>
      </c>
      <c r="O10" s="92">
        <v>85</v>
      </c>
      <c r="P10" s="92">
        <v>52</v>
      </c>
      <c r="Q10" s="92">
        <v>86</v>
      </c>
      <c r="R10" s="92">
        <v>80</v>
      </c>
      <c r="S10" s="92">
        <v>73</v>
      </c>
      <c r="T10" s="92"/>
      <c r="U10" s="92"/>
      <c r="V10" s="92">
        <v>90</v>
      </c>
      <c r="W10" s="92">
        <v>69</v>
      </c>
      <c r="X10" s="92">
        <v>80</v>
      </c>
      <c r="Y10" s="20">
        <v>81</v>
      </c>
      <c r="Z10" s="40">
        <f t="shared" si="0"/>
        <v>1641</v>
      </c>
      <c r="AA10" s="34">
        <v>61</v>
      </c>
      <c r="AB10" s="47">
        <f t="shared" si="1"/>
        <v>26.901639344262296</v>
      </c>
      <c r="AC10" s="48" t="s">
        <v>70</v>
      </c>
      <c r="AD10" s="30">
        <v>7</v>
      </c>
      <c r="AE10" s="23" t="s">
        <v>11</v>
      </c>
      <c r="AF10" s="2"/>
      <c r="AG10" s="2"/>
      <c r="AH10" s="2"/>
    </row>
    <row r="11" spans="1:34" s="36" customFormat="1">
      <c r="A11" s="22">
        <v>1</v>
      </c>
      <c r="B11" s="24" t="s">
        <v>12</v>
      </c>
      <c r="C11" s="92"/>
      <c r="D11" s="93"/>
      <c r="E11" s="93">
        <v>97</v>
      </c>
      <c r="F11" s="93">
        <v>81</v>
      </c>
      <c r="G11" s="93"/>
      <c r="H11" s="93">
        <v>69</v>
      </c>
      <c r="I11" s="93">
        <v>84</v>
      </c>
      <c r="J11" s="93">
        <v>88</v>
      </c>
      <c r="K11" s="93">
        <v>56</v>
      </c>
      <c r="L11" s="93">
        <v>77</v>
      </c>
      <c r="M11" s="93">
        <v>82</v>
      </c>
      <c r="N11" s="92">
        <v>82</v>
      </c>
      <c r="O11" s="92">
        <v>71</v>
      </c>
      <c r="P11" s="92">
        <v>84</v>
      </c>
      <c r="Q11" s="92"/>
      <c r="R11" s="92"/>
      <c r="S11" s="92">
        <v>94</v>
      </c>
      <c r="T11" s="92">
        <v>81</v>
      </c>
      <c r="U11" s="92"/>
      <c r="V11" s="92"/>
      <c r="W11" s="92"/>
      <c r="X11" s="92"/>
      <c r="Y11" s="92"/>
      <c r="Z11" s="40">
        <f t="shared" si="0"/>
        <v>1046</v>
      </c>
      <c r="AA11" s="34">
        <v>39</v>
      </c>
      <c r="AB11" s="49">
        <f t="shared" si="1"/>
        <v>26.820512820512821</v>
      </c>
      <c r="AC11" s="42" t="s">
        <v>70</v>
      </c>
      <c r="AD11" s="43">
        <v>8</v>
      </c>
      <c r="AE11" s="2" t="s">
        <v>12</v>
      </c>
      <c r="AF11" s="2"/>
      <c r="AG11" s="2"/>
      <c r="AH11" s="2"/>
    </row>
    <row r="12" spans="1:34" s="39" customFormat="1" ht="12.75" customHeight="1">
      <c r="A12" s="22">
        <v>1</v>
      </c>
      <c r="B12" s="23" t="s">
        <v>13</v>
      </c>
      <c r="C12" s="92"/>
      <c r="D12" s="93"/>
      <c r="E12" s="93"/>
      <c r="F12" s="93"/>
      <c r="G12" s="93"/>
      <c r="H12" s="93"/>
      <c r="I12" s="93">
        <v>38</v>
      </c>
      <c r="J12" s="93">
        <v>84</v>
      </c>
      <c r="K12" s="93">
        <v>82</v>
      </c>
      <c r="L12" s="93"/>
      <c r="M12" s="93">
        <v>89</v>
      </c>
      <c r="N12" s="92">
        <v>91</v>
      </c>
      <c r="O12" s="92">
        <v>53</v>
      </c>
      <c r="P12" s="92">
        <v>63</v>
      </c>
      <c r="Q12" s="92">
        <v>98</v>
      </c>
      <c r="R12" s="92">
        <v>75</v>
      </c>
      <c r="S12" s="92">
        <v>93</v>
      </c>
      <c r="T12" s="92">
        <v>73</v>
      </c>
      <c r="U12" s="92">
        <v>82</v>
      </c>
      <c r="V12" s="92">
        <v>65</v>
      </c>
      <c r="W12" s="92">
        <v>88</v>
      </c>
      <c r="X12" s="92">
        <v>72</v>
      </c>
      <c r="Y12" s="20">
        <v>56</v>
      </c>
      <c r="Z12" s="38">
        <f t="shared" si="0"/>
        <v>1202</v>
      </c>
      <c r="AA12" s="34">
        <v>45</v>
      </c>
      <c r="AB12" s="47">
        <f t="shared" si="1"/>
        <v>26.711111111111112</v>
      </c>
      <c r="AC12" s="29" t="s">
        <v>67</v>
      </c>
      <c r="AD12" s="30">
        <v>9</v>
      </c>
      <c r="AE12" s="23" t="s">
        <v>13</v>
      </c>
      <c r="AF12" s="2"/>
      <c r="AG12" s="2"/>
      <c r="AH12" s="2"/>
    </row>
    <row r="13" spans="1:34" s="39" customFormat="1" ht="12.75" customHeight="1">
      <c r="A13" s="37">
        <v>1</v>
      </c>
      <c r="B13" s="24" t="s">
        <v>14</v>
      </c>
      <c r="C13" s="92"/>
      <c r="D13" s="93"/>
      <c r="E13" s="93">
        <v>103</v>
      </c>
      <c r="F13" s="93">
        <v>83</v>
      </c>
      <c r="G13" s="93">
        <v>82</v>
      </c>
      <c r="H13" s="93">
        <v>21</v>
      </c>
      <c r="I13" s="93">
        <v>46</v>
      </c>
      <c r="J13" s="93">
        <v>84</v>
      </c>
      <c r="K13" s="93"/>
      <c r="L13" s="93">
        <v>47</v>
      </c>
      <c r="M13" s="93">
        <v>84</v>
      </c>
      <c r="N13" s="92">
        <v>79</v>
      </c>
      <c r="O13" s="92">
        <v>72</v>
      </c>
      <c r="P13" s="92"/>
      <c r="Q13" s="92">
        <v>14</v>
      </c>
      <c r="R13" s="92"/>
      <c r="S13" s="92">
        <v>63</v>
      </c>
      <c r="T13" s="92">
        <v>74</v>
      </c>
      <c r="U13" s="92"/>
      <c r="V13" s="92"/>
      <c r="W13" s="92"/>
      <c r="X13" s="92"/>
      <c r="Y13" s="92"/>
      <c r="Z13" s="40">
        <f t="shared" si="0"/>
        <v>852</v>
      </c>
      <c r="AA13" s="34">
        <v>32</v>
      </c>
      <c r="AB13" s="49">
        <f t="shared" si="1"/>
        <v>26.625</v>
      </c>
      <c r="AC13" s="44" t="s">
        <v>67</v>
      </c>
      <c r="AD13" s="43">
        <v>10</v>
      </c>
      <c r="AE13" s="24" t="s">
        <v>14</v>
      </c>
      <c r="AF13" s="2"/>
      <c r="AG13" s="2"/>
      <c r="AH13" s="2"/>
    </row>
    <row r="14" spans="1:34" s="36" customFormat="1">
      <c r="A14" s="22">
        <v>1</v>
      </c>
      <c r="B14" s="23" t="s">
        <v>15</v>
      </c>
      <c r="C14" s="92"/>
      <c r="D14" s="93"/>
      <c r="E14" s="93"/>
      <c r="F14" s="93">
        <v>96</v>
      </c>
      <c r="G14" s="93">
        <v>90</v>
      </c>
      <c r="H14" s="93">
        <v>74</v>
      </c>
      <c r="I14" s="93">
        <v>73</v>
      </c>
      <c r="J14" s="93">
        <v>82</v>
      </c>
      <c r="K14" s="93">
        <v>87</v>
      </c>
      <c r="L14" s="93">
        <v>77</v>
      </c>
      <c r="M14" s="93">
        <v>81</v>
      </c>
      <c r="N14" s="92">
        <v>97</v>
      </c>
      <c r="O14" s="92">
        <v>72</v>
      </c>
      <c r="P14" s="92">
        <v>67</v>
      </c>
      <c r="Q14" s="92">
        <v>96</v>
      </c>
      <c r="R14" s="92">
        <v>73</v>
      </c>
      <c r="S14" s="92">
        <v>80</v>
      </c>
      <c r="T14" s="92">
        <v>77</v>
      </c>
      <c r="U14" s="92">
        <v>81</v>
      </c>
      <c r="V14" s="92">
        <v>69</v>
      </c>
      <c r="W14" s="92">
        <v>71</v>
      </c>
      <c r="X14" s="92">
        <v>83</v>
      </c>
      <c r="Y14" s="20">
        <v>71</v>
      </c>
      <c r="Z14" s="45">
        <f t="shared" si="0"/>
        <v>1597</v>
      </c>
      <c r="AA14" s="34">
        <v>60</v>
      </c>
      <c r="AB14" s="47">
        <f t="shared" si="1"/>
        <v>26.616666666666667</v>
      </c>
      <c r="AC14" s="48" t="s">
        <v>71</v>
      </c>
      <c r="AD14" s="30">
        <v>11</v>
      </c>
      <c r="AE14" s="23" t="s">
        <v>15</v>
      </c>
      <c r="AF14" s="2"/>
      <c r="AG14" s="2"/>
      <c r="AH14" s="2"/>
    </row>
    <row r="15" spans="1:34" s="39" customFormat="1" ht="12.75" customHeight="1" thickBot="1">
      <c r="A15" s="22">
        <v>1</v>
      </c>
      <c r="B15" s="23" t="s">
        <v>16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>
        <v>86</v>
      </c>
      <c r="N15" s="92">
        <v>90</v>
      </c>
      <c r="O15" s="92">
        <v>62</v>
      </c>
      <c r="P15" s="92">
        <v>81</v>
      </c>
      <c r="Q15" s="92">
        <v>99</v>
      </c>
      <c r="R15" s="92">
        <v>76</v>
      </c>
      <c r="S15" s="92">
        <v>82</v>
      </c>
      <c r="T15" s="92">
        <v>89</v>
      </c>
      <c r="U15" s="92">
        <v>62</v>
      </c>
      <c r="V15" s="92">
        <v>91</v>
      </c>
      <c r="W15" s="92">
        <v>65</v>
      </c>
      <c r="X15" s="92">
        <v>74</v>
      </c>
      <c r="Y15" s="92"/>
      <c r="Z15" s="50">
        <f t="shared" si="0"/>
        <v>957</v>
      </c>
      <c r="AA15" s="34">
        <v>36</v>
      </c>
      <c r="AB15" s="35">
        <f t="shared" si="1"/>
        <v>26.583333333333332</v>
      </c>
      <c r="AC15" s="29" t="s">
        <v>5</v>
      </c>
      <c r="AD15" s="30">
        <v>12</v>
      </c>
      <c r="AE15" s="23" t="s">
        <v>16</v>
      </c>
      <c r="AF15" s="2"/>
      <c r="AG15" s="2"/>
      <c r="AH15" s="2"/>
    </row>
    <row r="16" spans="1:34" s="39" customFormat="1" ht="12.75" customHeight="1" thickBot="1">
      <c r="A16" s="22">
        <v>1</v>
      </c>
      <c r="B16" s="23" t="s">
        <v>17</v>
      </c>
      <c r="C16" s="92">
        <v>95</v>
      </c>
      <c r="D16" s="93">
        <v>43</v>
      </c>
      <c r="E16" s="93">
        <v>87</v>
      </c>
      <c r="F16" s="93">
        <v>77</v>
      </c>
      <c r="G16" s="93">
        <v>66</v>
      </c>
      <c r="H16" s="93">
        <v>68</v>
      </c>
      <c r="I16" s="93"/>
      <c r="J16" s="93">
        <v>62</v>
      </c>
      <c r="K16" s="93"/>
      <c r="L16" s="93">
        <v>74</v>
      </c>
      <c r="M16" s="93"/>
      <c r="N16" s="92">
        <v>87</v>
      </c>
      <c r="O16" s="92">
        <v>76</v>
      </c>
      <c r="P16" s="92">
        <v>73</v>
      </c>
      <c r="Q16" s="92">
        <v>92</v>
      </c>
      <c r="R16" s="92">
        <v>87</v>
      </c>
      <c r="S16" s="92">
        <v>77</v>
      </c>
      <c r="T16" s="92">
        <v>69</v>
      </c>
      <c r="U16" s="92"/>
      <c r="V16" s="92">
        <v>81</v>
      </c>
      <c r="W16" s="92">
        <v>72</v>
      </c>
      <c r="X16" s="92">
        <v>79</v>
      </c>
      <c r="Y16" s="20">
        <v>90</v>
      </c>
      <c r="Z16" s="51">
        <f t="shared" si="0"/>
        <v>1455</v>
      </c>
      <c r="AA16" s="52">
        <v>55</v>
      </c>
      <c r="AB16" s="47">
        <f t="shared" si="1"/>
        <v>26.454545454545453</v>
      </c>
      <c r="AC16" s="29" t="s">
        <v>69</v>
      </c>
      <c r="AD16" s="30">
        <v>13</v>
      </c>
      <c r="AE16" s="23" t="s">
        <v>17</v>
      </c>
      <c r="AF16" s="2"/>
      <c r="AG16" s="2"/>
      <c r="AH16" s="2"/>
    </row>
    <row r="17" spans="1:36" s="36" customFormat="1" ht="12.75" customHeight="1">
      <c r="A17" s="22">
        <v>1</v>
      </c>
      <c r="B17" s="23" t="s">
        <v>18</v>
      </c>
      <c r="C17" s="92">
        <v>98</v>
      </c>
      <c r="D17" s="93">
        <v>42</v>
      </c>
      <c r="E17" s="93"/>
      <c r="F17" s="93">
        <v>75</v>
      </c>
      <c r="G17" s="93">
        <v>90</v>
      </c>
      <c r="H17" s="93">
        <v>88</v>
      </c>
      <c r="I17" s="93">
        <v>78</v>
      </c>
      <c r="J17" s="93">
        <v>68</v>
      </c>
      <c r="K17" s="93">
        <v>80</v>
      </c>
      <c r="L17" s="93">
        <v>84</v>
      </c>
      <c r="M17" s="93">
        <v>79</v>
      </c>
      <c r="N17" s="92">
        <v>73</v>
      </c>
      <c r="O17" s="92">
        <v>86</v>
      </c>
      <c r="P17" s="92">
        <v>75</v>
      </c>
      <c r="Q17" s="92">
        <v>99</v>
      </c>
      <c r="R17" s="92">
        <v>69</v>
      </c>
      <c r="S17" s="92">
        <v>77</v>
      </c>
      <c r="T17" s="92">
        <v>92</v>
      </c>
      <c r="U17" s="92">
        <v>73</v>
      </c>
      <c r="V17" s="92">
        <v>60</v>
      </c>
      <c r="W17" s="92">
        <v>83</v>
      </c>
      <c r="X17" s="92">
        <v>72</v>
      </c>
      <c r="Y17" s="20">
        <v>74</v>
      </c>
      <c r="Z17" s="53">
        <f t="shared" si="0"/>
        <v>1715</v>
      </c>
      <c r="AA17" s="54">
        <v>65</v>
      </c>
      <c r="AB17" s="47">
        <f t="shared" si="1"/>
        <v>26.384615384615383</v>
      </c>
      <c r="AC17" s="48" t="s">
        <v>70</v>
      </c>
      <c r="AD17" s="30">
        <v>14</v>
      </c>
      <c r="AE17" s="23" t="s">
        <v>18</v>
      </c>
      <c r="AF17" s="2"/>
      <c r="AG17" s="2"/>
      <c r="AH17" s="2"/>
    </row>
    <row r="18" spans="1:36" s="36" customFormat="1" ht="13.5" customHeight="1">
      <c r="A18" s="22">
        <v>1</v>
      </c>
      <c r="B18" s="24" t="s">
        <v>19</v>
      </c>
      <c r="C18" s="92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2">
        <v>90</v>
      </c>
      <c r="O18" s="92">
        <v>77</v>
      </c>
      <c r="P18" s="92">
        <v>76</v>
      </c>
      <c r="Q18" s="92">
        <v>80</v>
      </c>
      <c r="R18" s="92"/>
      <c r="S18" s="92">
        <v>91</v>
      </c>
      <c r="T18" s="92"/>
      <c r="U18" s="92">
        <v>74</v>
      </c>
      <c r="V18" s="92">
        <v>77</v>
      </c>
      <c r="W18" s="92">
        <v>39</v>
      </c>
      <c r="X18" s="92">
        <v>81</v>
      </c>
      <c r="Y18" s="92"/>
      <c r="Z18" s="40">
        <f t="shared" si="0"/>
        <v>685</v>
      </c>
      <c r="AA18" s="34">
        <v>26</v>
      </c>
      <c r="AB18" s="41">
        <f t="shared" si="1"/>
        <v>26.346153846153847</v>
      </c>
      <c r="AC18" s="42" t="s">
        <v>70</v>
      </c>
      <c r="AD18" s="43">
        <v>15</v>
      </c>
      <c r="AE18" s="24" t="s">
        <v>19</v>
      </c>
      <c r="AF18" s="2"/>
      <c r="AG18" s="2"/>
      <c r="AH18" s="2"/>
    </row>
    <row r="19" spans="1:36">
      <c r="A19" s="22">
        <v>1</v>
      </c>
      <c r="B19" s="24" t="s">
        <v>20</v>
      </c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2"/>
      <c r="O19" s="92"/>
      <c r="P19" s="92">
        <v>76</v>
      </c>
      <c r="Q19" s="92"/>
      <c r="R19" s="92">
        <v>51</v>
      </c>
      <c r="S19" s="92">
        <v>44</v>
      </c>
      <c r="T19" s="92">
        <v>92</v>
      </c>
      <c r="U19" s="92">
        <v>68</v>
      </c>
      <c r="V19" s="92">
        <v>92</v>
      </c>
      <c r="W19" s="92">
        <v>43</v>
      </c>
      <c r="X19" s="92">
        <v>80</v>
      </c>
      <c r="Y19" s="20">
        <v>77</v>
      </c>
      <c r="Z19" s="40">
        <f t="shared" si="0"/>
        <v>623</v>
      </c>
      <c r="AA19" s="34">
        <v>24</v>
      </c>
      <c r="AB19" s="41">
        <f t="shared" si="1"/>
        <v>25.958333333333332</v>
      </c>
      <c r="AC19" s="55" t="s">
        <v>21</v>
      </c>
      <c r="AD19" s="43">
        <v>16</v>
      </c>
      <c r="AE19" s="24" t="s">
        <v>20</v>
      </c>
    </row>
    <row r="20" spans="1:36" s="57" customFormat="1" ht="12.75" customHeight="1">
      <c r="A20" s="25">
        <v>1</v>
      </c>
      <c r="B20" s="23" t="s">
        <v>22</v>
      </c>
      <c r="C20" s="92">
        <v>102</v>
      </c>
      <c r="D20" s="92">
        <v>44</v>
      </c>
      <c r="E20" s="92"/>
      <c r="F20" s="92">
        <v>84</v>
      </c>
      <c r="G20" s="92">
        <v>65</v>
      </c>
      <c r="H20" s="92">
        <v>57</v>
      </c>
      <c r="I20" s="92">
        <v>71</v>
      </c>
      <c r="J20" s="92"/>
      <c r="K20" s="92">
        <v>78</v>
      </c>
      <c r="L20" s="92">
        <v>72</v>
      </c>
      <c r="M20" s="92">
        <v>85</v>
      </c>
      <c r="N20" s="92">
        <v>79</v>
      </c>
      <c r="O20" s="92">
        <v>71</v>
      </c>
      <c r="P20" s="92">
        <v>74</v>
      </c>
      <c r="Q20" s="92">
        <v>64</v>
      </c>
      <c r="R20" s="92">
        <v>78</v>
      </c>
      <c r="S20" s="92">
        <v>87</v>
      </c>
      <c r="T20" s="92">
        <v>82</v>
      </c>
      <c r="U20" s="92">
        <v>75</v>
      </c>
      <c r="V20" s="92">
        <v>80</v>
      </c>
      <c r="W20" s="92">
        <v>73</v>
      </c>
      <c r="X20" s="92">
        <v>78</v>
      </c>
      <c r="Y20" s="20">
        <v>74</v>
      </c>
      <c r="Z20" s="40">
        <f t="shared" si="0"/>
        <v>1573</v>
      </c>
      <c r="AA20" s="34">
        <v>61</v>
      </c>
      <c r="AB20" s="35">
        <f t="shared" si="1"/>
        <v>25.78688524590164</v>
      </c>
      <c r="AC20" s="56" t="s">
        <v>5</v>
      </c>
      <c r="AD20" s="30">
        <v>17</v>
      </c>
      <c r="AE20" s="23" t="s">
        <v>22</v>
      </c>
      <c r="AF20" s="2"/>
      <c r="AG20" s="2"/>
      <c r="AH20" s="2"/>
      <c r="AJ20" s="25"/>
    </row>
    <row r="21" spans="1:36" s="39" customFormat="1" ht="12.75" customHeight="1">
      <c r="A21" s="25">
        <v>1</v>
      </c>
      <c r="B21" s="24" t="s">
        <v>23</v>
      </c>
      <c r="C21" s="92"/>
      <c r="D21" s="93"/>
      <c r="E21" s="93">
        <v>83</v>
      </c>
      <c r="F21" s="93"/>
      <c r="G21" s="93"/>
      <c r="H21" s="93"/>
      <c r="I21" s="93">
        <v>92</v>
      </c>
      <c r="J21" s="93">
        <v>63</v>
      </c>
      <c r="K21" s="93"/>
      <c r="L21" s="93"/>
      <c r="M21" s="93">
        <v>74</v>
      </c>
      <c r="N21" s="92">
        <v>91</v>
      </c>
      <c r="O21" s="92">
        <v>75</v>
      </c>
      <c r="P21" s="92"/>
      <c r="Q21" s="92">
        <v>88</v>
      </c>
      <c r="R21" s="92">
        <v>87</v>
      </c>
      <c r="S21" s="92">
        <v>28</v>
      </c>
      <c r="T21" s="92">
        <v>59</v>
      </c>
      <c r="U21" s="92">
        <v>70</v>
      </c>
      <c r="V21" s="92">
        <v>65</v>
      </c>
      <c r="W21" s="92">
        <v>74</v>
      </c>
      <c r="X21" s="92">
        <v>73</v>
      </c>
      <c r="Y21" s="20">
        <v>85</v>
      </c>
      <c r="Z21" s="40">
        <f t="shared" si="0"/>
        <v>1107</v>
      </c>
      <c r="AA21" s="34">
        <v>43</v>
      </c>
      <c r="AB21" s="58">
        <f t="shared" si="1"/>
        <v>25.744186046511629</v>
      </c>
      <c r="AC21" s="55" t="s">
        <v>5</v>
      </c>
      <c r="AD21" s="43">
        <v>18</v>
      </c>
      <c r="AE21" s="24" t="s">
        <v>23</v>
      </c>
      <c r="AF21" s="2"/>
      <c r="AG21" s="2"/>
      <c r="AH21" s="2"/>
    </row>
    <row r="22" spans="1:36" s="39" customFormat="1">
      <c r="A22" s="22">
        <v>1</v>
      </c>
      <c r="B22" s="23" t="s">
        <v>24</v>
      </c>
      <c r="C22" s="92"/>
      <c r="D22" s="93"/>
      <c r="E22" s="93"/>
      <c r="F22" s="93">
        <v>83</v>
      </c>
      <c r="G22" s="93">
        <v>80</v>
      </c>
      <c r="H22" s="93">
        <v>65</v>
      </c>
      <c r="I22" s="93"/>
      <c r="J22" s="93"/>
      <c r="K22" s="93"/>
      <c r="L22" s="93"/>
      <c r="M22" s="93"/>
      <c r="N22" s="92"/>
      <c r="O22" s="92"/>
      <c r="P22" s="92"/>
      <c r="Q22" s="92"/>
      <c r="R22" s="92"/>
      <c r="S22" s="92"/>
      <c r="T22" s="92"/>
      <c r="U22" s="92">
        <v>63</v>
      </c>
      <c r="V22" s="92">
        <v>77</v>
      </c>
      <c r="W22" s="92">
        <v>81</v>
      </c>
      <c r="X22" s="92">
        <v>67</v>
      </c>
      <c r="Y22" s="20">
        <v>75</v>
      </c>
      <c r="Z22" s="40">
        <f t="shared" si="0"/>
        <v>591</v>
      </c>
      <c r="AA22" s="34">
        <v>24</v>
      </c>
      <c r="AB22" s="35">
        <f t="shared" si="1"/>
        <v>24.625</v>
      </c>
      <c r="AC22" s="56" t="s">
        <v>21</v>
      </c>
      <c r="AD22" s="30">
        <v>19</v>
      </c>
      <c r="AE22" s="23" t="s">
        <v>24</v>
      </c>
      <c r="AF22" s="2"/>
      <c r="AG22" s="2"/>
      <c r="AH22" s="2"/>
    </row>
    <row r="23" spans="1:36" s="36" customFormat="1" ht="12.75" customHeight="1">
      <c r="A23" s="25">
        <v>1</v>
      </c>
      <c r="B23" s="24" t="s">
        <v>25</v>
      </c>
      <c r="C23" s="92"/>
      <c r="D23" s="93"/>
      <c r="E23" s="93"/>
      <c r="F23" s="93">
        <v>30</v>
      </c>
      <c r="G23" s="93">
        <v>82</v>
      </c>
      <c r="H23" s="93">
        <v>53</v>
      </c>
      <c r="I23" s="93">
        <v>81</v>
      </c>
      <c r="J23" s="93">
        <v>79</v>
      </c>
      <c r="K23" s="93">
        <v>73</v>
      </c>
      <c r="L23" s="93">
        <v>72</v>
      </c>
      <c r="M23" s="93">
        <v>78</v>
      </c>
      <c r="N23" s="92"/>
      <c r="O23" s="92">
        <v>67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59">
        <f t="shared" si="0"/>
        <v>615</v>
      </c>
      <c r="AA23" s="27">
        <v>25</v>
      </c>
      <c r="AB23" s="60">
        <f t="shared" si="1"/>
        <v>24.6</v>
      </c>
      <c r="AC23" s="42" t="s">
        <v>70</v>
      </c>
      <c r="AD23" s="43">
        <v>20</v>
      </c>
      <c r="AE23" s="24" t="s">
        <v>25</v>
      </c>
      <c r="AF23" s="2"/>
      <c r="AG23" s="2"/>
      <c r="AH23" s="2"/>
    </row>
    <row r="24" spans="1:36" s="36" customFormat="1" ht="13.5" customHeight="1" thickBot="1">
      <c r="A24" s="61">
        <v>1</v>
      </c>
      <c r="B24" s="62" t="s">
        <v>26</v>
      </c>
      <c r="C24" s="94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4"/>
      <c r="O24" s="94">
        <v>36</v>
      </c>
      <c r="P24" s="94">
        <v>63</v>
      </c>
      <c r="Q24" s="94">
        <v>67</v>
      </c>
      <c r="R24" s="94">
        <v>83</v>
      </c>
      <c r="S24" s="94"/>
      <c r="T24" s="94">
        <v>73</v>
      </c>
      <c r="U24" s="94">
        <v>67</v>
      </c>
      <c r="V24" s="94"/>
      <c r="W24" s="94">
        <v>85</v>
      </c>
      <c r="X24" s="94">
        <v>58</v>
      </c>
      <c r="Y24" s="96">
        <v>99</v>
      </c>
      <c r="Z24" s="64">
        <f t="shared" si="0"/>
        <v>631</v>
      </c>
      <c r="AA24" s="65">
        <v>26</v>
      </c>
      <c r="AB24" s="66">
        <f t="shared" si="1"/>
        <v>24.26923076923077</v>
      </c>
      <c r="AC24" s="67" t="s">
        <v>70</v>
      </c>
      <c r="AD24" s="68">
        <v>21</v>
      </c>
      <c r="AE24" s="62" t="s">
        <v>26</v>
      </c>
      <c r="AF24" s="2"/>
      <c r="AG24" s="2"/>
      <c r="AH24" s="2"/>
    </row>
    <row r="25" spans="1:36" s="39" customFormat="1">
      <c r="A25" s="22">
        <v>2</v>
      </c>
      <c r="B25" s="24" t="s">
        <v>27</v>
      </c>
      <c r="C25" s="92"/>
      <c r="D25" s="93"/>
      <c r="E25" s="93"/>
      <c r="F25" s="93"/>
      <c r="G25" s="93">
        <v>66</v>
      </c>
      <c r="H25" s="93"/>
      <c r="I25" s="93"/>
      <c r="J25" s="93"/>
      <c r="K25" s="93"/>
      <c r="L25" s="93"/>
      <c r="M25" s="93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20"/>
      <c r="Y25" s="20"/>
      <c r="Z25" s="59">
        <f t="shared" si="0"/>
        <v>66</v>
      </c>
      <c r="AA25" s="27">
        <v>2</v>
      </c>
      <c r="AB25" s="41">
        <f t="shared" si="1"/>
        <v>33</v>
      </c>
      <c r="AC25" s="69" t="s">
        <v>5</v>
      </c>
      <c r="AD25" s="43">
        <v>1</v>
      </c>
      <c r="AE25" s="24" t="s">
        <v>27</v>
      </c>
      <c r="AF25" s="2"/>
      <c r="AG25" s="2"/>
      <c r="AH25" s="2"/>
    </row>
    <row r="26" spans="1:36" s="36" customFormat="1" ht="12" customHeight="1">
      <c r="A26" s="22">
        <v>2</v>
      </c>
      <c r="B26" s="24" t="s">
        <v>28</v>
      </c>
      <c r="C26" s="92">
        <v>104</v>
      </c>
      <c r="D26" s="93"/>
      <c r="E26" s="93"/>
      <c r="F26" s="93"/>
      <c r="G26" s="93">
        <v>91</v>
      </c>
      <c r="H26" s="93"/>
      <c r="I26" s="93"/>
      <c r="J26" s="93"/>
      <c r="K26" s="93"/>
      <c r="L26" s="93"/>
      <c r="M26" s="93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20"/>
      <c r="Y26" s="20"/>
      <c r="Z26" s="59">
        <f t="shared" si="0"/>
        <v>195</v>
      </c>
      <c r="AA26" s="34">
        <v>6</v>
      </c>
      <c r="AB26" s="41">
        <f t="shared" si="1"/>
        <v>32.5</v>
      </c>
      <c r="AC26" s="69" t="s">
        <v>5</v>
      </c>
      <c r="AD26" s="43">
        <v>2</v>
      </c>
      <c r="AE26" s="24" t="s">
        <v>28</v>
      </c>
      <c r="AF26" s="2"/>
      <c r="AG26" s="2"/>
      <c r="AH26" s="2"/>
    </row>
    <row r="27" spans="1:36" s="39" customFormat="1">
      <c r="A27" s="22">
        <v>2</v>
      </c>
      <c r="B27" s="24" t="s">
        <v>29</v>
      </c>
      <c r="C27" s="92">
        <v>86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20"/>
      <c r="Y27" s="20"/>
      <c r="Z27" s="59">
        <f t="shared" si="0"/>
        <v>86</v>
      </c>
      <c r="AA27" s="34">
        <v>3</v>
      </c>
      <c r="AB27" s="41">
        <f t="shared" si="1"/>
        <v>28.666666666666668</v>
      </c>
      <c r="AC27" s="69" t="s">
        <v>5</v>
      </c>
      <c r="AD27" s="43">
        <v>3</v>
      </c>
      <c r="AE27" s="24" t="s">
        <v>29</v>
      </c>
      <c r="AF27" s="2"/>
      <c r="AG27" s="2"/>
      <c r="AH27" s="2"/>
    </row>
    <row r="28" spans="1:36" s="39" customFormat="1">
      <c r="A28" s="22">
        <v>2</v>
      </c>
      <c r="B28" s="24" t="s">
        <v>30</v>
      </c>
      <c r="C28" s="92">
        <v>79</v>
      </c>
      <c r="D28" s="93">
        <v>20</v>
      </c>
      <c r="E28" s="93">
        <v>86</v>
      </c>
      <c r="F28" s="93"/>
      <c r="G28" s="93">
        <v>96</v>
      </c>
      <c r="H28" s="93"/>
      <c r="I28" s="93"/>
      <c r="J28" s="93"/>
      <c r="K28" s="93"/>
      <c r="L28" s="93"/>
      <c r="M28" s="93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20"/>
      <c r="Y28" s="20"/>
      <c r="Z28" s="59">
        <f t="shared" si="0"/>
        <v>281</v>
      </c>
      <c r="AA28" s="27">
        <v>10</v>
      </c>
      <c r="AB28" s="41">
        <f t="shared" si="1"/>
        <v>28.1</v>
      </c>
      <c r="AC28" s="69" t="s">
        <v>5</v>
      </c>
      <c r="AD28" s="43">
        <v>4</v>
      </c>
      <c r="AE28" s="24" t="s">
        <v>30</v>
      </c>
      <c r="AF28" s="2"/>
      <c r="AG28" s="2"/>
      <c r="AH28" s="2"/>
    </row>
    <row r="29" spans="1:36" s="36" customFormat="1">
      <c r="A29" s="22">
        <v>2</v>
      </c>
      <c r="B29" s="24" t="s">
        <v>31</v>
      </c>
      <c r="C29" s="92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2"/>
      <c r="O29" s="92"/>
      <c r="P29" s="92"/>
      <c r="Q29" s="92"/>
      <c r="R29" s="92"/>
      <c r="S29" s="92"/>
      <c r="T29" s="92"/>
      <c r="U29" s="92"/>
      <c r="V29" s="92"/>
      <c r="W29" s="92">
        <v>28</v>
      </c>
      <c r="X29" s="20"/>
      <c r="Y29" s="20"/>
      <c r="Z29" s="59">
        <f t="shared" si="0"/>
        <v>28</v>
      </c>
      <c r="AA29" s="27">
        <v>1</v>
      </c>
      <c r="AB29" s="41">
        <f t="shared" si="1"/>
        <v>28</v>
      </c>
      <c r="AC29" s="69" t="s">
        <v>5</v>
      </c>
      <c r="AD29" s="43">
        <v>5</v>
      </c>
      <c r="AE29" s="24" t="s">
        <v>31</v>
      </c>
      <c r="AF29" s="2"/>
      <c r="AG29" s="2"/>
      <c r="AH29" s="2"/>
    </row>
    <row r="30" spans="1:36" s="39" customFormat="1">
      <c r="A30" s="22">
        <v>2</v>
      </c>
      <c r="B30" s="24" t="s">
        <v>32</v>
      </c>
      <c r="C30" s="92"/>
      <c r="D30" s="93"/>
      <c r="E30" s="93"/>
      <c r="F30" s="93"/>
      <c r="G30" s="93">
        <v>28</v>
      </c>
      <c r="H30" s="93"/>
      <c r="I30" s="93"/>
      <c r="J30" s="93"/>
      <c r="K30" s="93"/>
      <c r="L30" s="93"/>
      <c r="M30" s="93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20"/>
      <c r="Y30" s="20"/>
      <c r="Z30" s="59">
        <f t="shared" si="0"/>
        <v>28</v>
      </c>
      <c r="AA30" s="27">
        <v>1</v>
      </c>
      <c r="AB30" s="41">
        <f t="shared" si="1"/>
        <v>28</v>
      </c>
      <c r="AC30" s="69" t="s">
        <v>5</v>
      </c>
      <c r="AD30" s="43">
        <v>5</v>
      </c>
      <c r="AE30" s="24" t="s">
        <v>32</v>
      </c>
      <c r="AF30" s="2"/>
      <c r="AG30" s="2"/>
      <c r="AH30" s="2"/>
    </row>
    <row r="31" spans="1:36" s="36" customFormat="1">
      <c r="A31" s="22">
        <v>2</v>
      </c>
      <c r="B31" s="24" t="s">
        <v>33</v>
      </c>
      <c r="C31" s="92"/>
      <c r="D31" s="93"/>
      <c r="E31" s="93"/>
      <c r="F31" s="93"/>
      <c r="G31" s="93"/>
      <c r="H31" s="93">
        <v>79</v>
      </c>
      <c r="I31" s="93"/>
      <c r="J31" s="93"/>
      <c r="K31" s="93"/>
      <c r="L31" s="93"/>
      <c r="M31" s="93"/>
      <c r="N31" s="92"/>
      <c r="O31" s="92">
        <v>86</v>
      </c>
      <c r="P31" s="92"/>
      <c r="Q31" s="92"/>
      <c r="R31" s="92"/>
      <c r="S31" s="92"/>
      <c r="T31" s="92"/>
      <c r="U31" s="92"/>
      <c r="V31" s="92"/>
      <c r="W31" s="92"/>
      <c r="X31" s="20"/>
      <c r="Y31" s="20"/>
      <c r="Z31" s="59">
        <f t="shared" si="0"/>
        <v>165</v>
      </c>
      <c r="AA31" s="27">
        <v>6</v>
      </c>
      <c r="AB31" s="41">
        <f t="shared" si="1"/>
        <v>27.5</v>
      </c>
      <c r="AC31" s="69" t="s">
        <v>5</v>
      </c>
      <c r="AD31" s="43">
        <v>7</v>
      </c>
      <c r="AE31" s="24" t="s">
        <v>33</v>
      </c>
      <c r="AF31" s="2"/>
      <c r="AG31" s="2"/>
      <c r="AH31" s="2"/>
    </row>
    <row r="32" spans="1:36" s="39" customFormat="1">
      <c r="A32" s="22">
        <v>2</v>
      </c>
      <c r="B32" s="24" t="s">
        <v>34</v>
      </c>
      <c r="C32" s="92"/>
      <c r="D32" s="93"/>
      <c r="E32" s="93">
        <v>102</v>
      </c>
      <c r="F32" s="93">
        <v>70</v>
      </c>
      <c r="G32" s="93">
        <v>75</v>
      </c>
      <c r="H32" s="93"/>
      <c r="I32" s="93"/>
      <c r="J32" s="93"/>
      <c r="K32" s="93"/>
      <c r="L32" s="93"/>
      <c r="M32" s="93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20"/>
      <c r="Y32" s="20"/>
      <c r="Z32" s="59">
        <f t="shared" si="0"/>
        <v>247</v>
      </c>
      <c r="AA32" s="27">
        <v>9</v>
      </c>
      <c r="AB32" s="41">
        <f t="shared" si="1"/>
        <v>27.444444444444443</v>
      </c>
      <c r="AC32" s="69" t="s">
        <v>5</v>
      </c>
      <c r="AD32" s="43">
        <v>8</v>
      </c>
      <c r="AE32" s="24" t="s">
        <v>34</v>
      </c>
      <c r="AF32" s="2"/>
      <c r="AG32" s="2"/>
      <c r="AH32" s="2"/>
    </row>
    <row r="33" spans="1:34" s="39" customFormat="1">
      <c r="A33" s="22">
        <v>2</v>
      </c>
      <c r="B33" s="23" t="s">
        <v>35</v>
      </c>
      <c r="C33" s="92"/>
      <c r="D33" s="93"/>
      <c r="E33" s="93">
        <v>54</v>
      </c>
      <c r="F33" s="93"/>
      <c r="G33" s="93">
        <v>92</v>
      </c>
      <c r="H33" s="93"/>
      <c r="I33" s="93"/>
      <c r="J33" s="93"/>
      <c r="K33" s="93">
        <v>86</v>
      </c>
      <c r="L33" s="93"/>
      <c r="M33" s="93"/>
      <c r="N33" s="92">
        <v>82</v>
      </c>
      <c r="O33" s="92"/>
      <c r="P33" s="93">
        <v>40</v>
      </c>
      <c r="Q33" s="93"/>
      <c r="R33" s="93"/>
      <c r="S33" s="92"/>
      <c r="T33" s="92">
        <v>57</v>
      </c>
      <c r="U33" s="92"/>
      <c r="V33" s="92">
        <v>77</v>
      </c>
      <c r="W33" s="92"/>
      <c r="X33" s="20"/>
      <c r="Y33" s="20">
        <v>86</v>
      </c>
      <c r="Z33" s="59">
        <f t="shared" si="0"/>
        <v>574</v>
      </c>
      <c r="AA33" s="34">
        <v>21</v>
      </c>
      <c r="AB33" s="35">
        <f t="shared" si="1"/>
        <v>27.333333333333332</v>
      </c>
      <c r="AC33" s="56" t="s">
        <v>5</v>
      </c>
      <c r="AD33" s="30">
        <v>9</v>
      </c>
      <c r="AE33" s="23" t="s">
        <v>35</v>
      </c>
      <c r="AF33" s="2"/>
      <c r="AG33" s="2"/>
      <c r="AH33" s="2"/>
    </row>
    <row r="34" spans="1:34" s="36" customFormat="1">
      <c r="A34" s="22">
        <v>2</v>
      </c>
      <c r="B34" s="24" t="s">
        <v>36</v>
      </c>
      <c r="C34" s="92"/>
      <c r="D34" s="93">
        <v>0</v>
      </c>
      <c r="E34" s="93"/>
      <c r="F34" s="93"/>
      <c r="G34" s="93"/>
      <c r="H34" s="93"/>
      <c r="I34" s="93"/>
      <c r="J34" s="93"/>
      <c r="K34" s="93"/>
      <c r="L34" s="93"/>
      <c r="M34" s="93"/>
      <c r="N34" s="92">
        <v>63</v>
      </c>
      <c r="O34" s="92"/>
      <c r="P34" s="92">
        <v>58</v>
      </c>
      <c r="Q34" s="92">
        <v>49</v>
      </c>
      <c r="R34" s="92">
        <v>46</v>
      </c>
      <c r="S34" s="92"/>
      <c r="T34" s="92"/>
      <c r="U34" s="92"/>
      <c r="V34" s="92"/>
      <c r="W34" s="92"/>
      <c r="X34" s="92"/>
      <c r="Y34" s="92"/>
      <c r="Z34" s="40">
        <f t="shared" si="0"/>
        <v>216</v>
      </c>
      <c r="AA34" s="34">
        <v>8</v>
      </c>
      <c r="AB34" s="41">
        <f t="shared" si="1"/>
        <v>27</v>
      </c>
      <c r="AC34" s="44" t="s">
        <v>67</v>
      </c>
      <c r="AD34" s="43">
        <v>10</v>
      </c>
      <c r="AE34" s="24" t="s">
        <v>36</v>
      </c>
      <c r="AF34" s="2"/>
      <c r="AG34" s="2"/>
      <c r="AH34" s="2"/>
    </row>
    <row r="35" spans="1:34" s="36" customFormat="1">
      <c r="A35" s="22">
        <v>2</v>
      </c>
      <c r="B35" s="23" t="s">
        <v>37</v>
      </c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2"/>
      <c r="O35" s="92"/>
      <c r="P35" s="92"/>
      <c r="Q35" s="92"/>
      <c r="R35" s="92"/>
      <c r="S35" s="92"/>
      <c r="T35" s="92">
        <v>87</v>
      </c>
      <c r="U35" s="92"/>
      <c r="V35" s="92">
        <v>43</v>
      </c>
      <c r="W35" s="92">
        <v>89</v>
      </c>
      <c r="X35" s="92">
        <v>78</v>
      </c>
      <c r="Y35" s="20">
        <v>75</v>
      </c>
      <c r="Z35" s="59">
        <f t="shared" si="0"/>
        <v>372</v>
      </c>
      <c r="AA35" s="34">
        <v>14</v>
      </c>
      <c r="AB35" s="35">
        <f t="shared" si="1"/>
        <v>26.571428571428573</v>
      </c>
      <c r="AC35" s="48" t="s">
        <v>70</v>
      </c>
      <c r="AD35" s="30">
        <v>11</v>
      </c>
      <c r="AE35" s="23" t="s">
        <v>37</v>
      </c>
      <c r="AF35" s="2"/>
      <c r="AG35" s="2"/>
      <c r="AH35" s="2"/>
    </row>
    <row r="36" spans="1:34" s="39" customFormat="1" ht="12.75" customHeight="1">
      <c r="A36" s="22">
        <v>2</v>
      </c>
      <c r="B36" s="24" t="s">
        <v>38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2">
        <v>80</v>
      </c>
      <c r="O36" s="92">
        <v>87</v>
      </c>
      <c r="P36" s="92">
        <v>70</v>
      </c>
      <c r="Q36" s="92">
        <v>55</v>
      </c>
      <c r="R36" s="92"/>
      <c r="S36" s="92"/>
      <c r="T36" s="92"/>
      <c r="U36" s="92"/>
      <c r="V36" s="92"/>
      <c r="W36" s="92"/>
      <c r="X36" s="92"/>
      <c r="Y36" s="92"/>
      <c r="Z36" s="40">
        <f t="shared" si="0"/>
        <v>292</v>
      </c>
      <c r="AA36" s="34">
        <v>11</v>
      </c>
      <c r="AB36" s="41">
        <f t="shared" si="1"/>
        <v>26.545454545454547</v>
      </c>
      <c r="AC36" s="70" t="s">
        <v>5</v>
      </c>
      <c r="AD36" s="43">
        <v>12</v>
      </c>
      <c r="AE36" s="24" t="s">
        <v>39</v>
      </c>
      <c r="AF36" s="2"/>
      <c r="AG36" s="2"/>
      <c r="AH36" s="2"/>
    </row>
    <row r="37" spans="1:34" s="39" customFormat="1">
      <c r="A37" s="22">
        <v>2</v>
      </c>
      <c r="B37" s="24" t="s">
        <v>40</v>
      </c>
      <c r="C37" s="92">
        <v>61</v>
      </c>
      <c r="D37" s="93"/>
      <c r="E37" s="93"/>
      <c r="F37" s="93"/>
      <c r="G37" s="93"/>
      <c r="H37" s="93"/>
      <c r="I37" s="93"/>
      <c r="J37" s="93">
        <v>80</v>
      </c>
      <c r="K37" s="93">
        <v>88</v>
      </c>
      <c r="L37" s="93"/>
      <c r="M37" s="93">
        <v>82</v>
      </c>
      <c r="N37" s="92"/>
      <c r="O37" s="92">
        <v>75</v>
      </c>
      <c r="P37" s="93">
        <v>18</v>
      </c>
      <c r="Q37" s="93"/>
      <c r="R37" s="93"/>
      <c r="S37" s="92"/>
      <c r="T37" s="92">
        <v>72</v>
      </c>
      <c r="U37" s="92"/>
      <c r="V37" s="92"/>
      <c r="W37" s="92"/>
      <c r="X37" s="92"/>
      <c r="Y37" s="92"/>
      <c r="Z37" s="40">
        <f t="shared" si="0"/>
        <v>476</v>
      </c>
      <c r="AA37" s="34">
        <v>18</v>
      </c>
      <c r="AB37" s="41">
        <f t="shared" si="1"/>
        <v>26.444444444444443</v>
      </c>
      <c r="AC37" s="70" t="s">
        <v>5</v>
      </c>
      <c r="AD37" s="43">
        <v>13</v>
      </c>
      <c r="AE37" s="24" t="s">
        <v>40</v>
      </c>
      <c r="AF37" s="2"/>
      <c r="AG37" s="2"/>
      <c r="AH37" s="2"/>
    </row>
    <row r="38" spans="1:34" s="39" customFormat="1" ht="12.75" customHeight="1">
      <c r="A38" s="25">
        <v>2</v>
      </c>
      <c r="B38" s="24" t="s">
        <v>41</v>
      </c>
      <c r="C38" s="92"/>
      <c r="D38" s="93">
        <v>31</v>
      </c>
      <c r="E38" s="93"/>
      <c r="F38" s="93"/>
      <c r="G38" s="93"/>
      <c r="H38" s="93">
        <v>67</v>
      </c>
      <c r="I38" s="93">
        <v>85</v>
      </c>
      <c r="J38" s="93"/>
      <c r="K38" s="93"/>
      <c r="L38" s="93">
        <v>68</v>
      </c>
      <c r="M38" s="93">
        <v>93</v>
      </c>
      <c r="N38" s="92">
        <v>79</v>
      </c>
      <c r="O38" s="92">
        <v>67</v>
      </c>
      <c r="P38" s="92">
        <v>87</v>
      </c>
      <c r="Q38" s="92"/>
      <c r="R38" s="92"/>
      <c r="S38" s="92"/>
      <c r="T38" s="92"/>
      <c r="U38" s="92"/>
      <c r="V38" s="92"/>
      <c r="W38" s="92"/>
      <c r="X38" s="92"/>
      <c r="Y38" s="92"/>
      <c r="Z38" s="59">
        <f t="shared" si="0"/>
        <v>577</v>
      </c>
      <c r="AA38" s="34">
        <v>22</v>
      </c>
      <c r="AB38" s="41">
        <f t="shared" si="1"/>
        <v>26.227272727272727</v>
      </c>
      <c r="AC38" s="44" t="s">
        <v>42</v>
      </c>
      <c r="AD38" s="43">
        <v>14</v>
      </c>
      <c r="AE38" s="24" t="s">
        <v>41</v>
      </c>
      <c r="AF38" s="2"/>
      <c r="AG38" s="2"/>
      <c r="AH38" s="2"/>
    </row>
    <row r="39" spans="1:34" s="36" customFormat="1">
      <c r="A39" s="22">
        <v>2</v>
      </c>
      <c r="B39" s="24" t="s">
        <v>43</v>
      </c>
      <c r="C39" s="92"/>
      <c r="D39" s="93"/>
      <c r="E39" s="93"/>
      <c r="F39" s="93"/>
      <c r="G39" s="93"/>
      <c r="H39" s="93"/>
      <c r="I39" s="93"/>
      <c r="J39" s="93">
        <v>72</v>
      </c>
      <c r="K39" s="93">
        <v>80</v>
      </c>
      <c r="L39" s="93"/>
      <c r="M39" s="93"/>
      <c r="N39" s="92">
        <v>91</v>
      </c>
      <c r="O39" s="92">
        <v>70</v>
      </c>
      <c r="P39" s="92">
        <v>76</v>
      </c>
      <c r="Q39" s="92"/>
      <c r="R39" s="92"/>
      <c r="S39" s="92"/>
      <c r="T39" s="92"/>
      <c r="U39" s="92"/>
      <c r="V39" s="92"/>
      <c r="W39" s="92"/>
      <c r="X39" s="92"/>
      <c r="Y39" s="92"/>
      <c r="Z39" s="40">
        <f t="shared" si="0"/>
        <v>389</v>
      </c>
      <c r="AA39" s="34">
        <v>15</v>
      </c>
      <c r="AB39" s="41">
        <f t="shared" si="1"/>
        <v>25.933333333333334</v>
      </c>
      <c r="AC39" s="70" t="s">
        <v>5</v>
      </c>
      <c r="AD39" s="43">
        <v>15</v>
      </c>
      <c r="AE39" s="24" t="s">
        <v>43</v>
      </c>
      <c r="AF39" s="2"/>
      <c r="AG39" s="2"/>
      <c r="AH39" s="2"/>
    </row>
    <row r="40" spans="1:34">
      <c r="A40" s="22">
        <v>2</v>
      </c>
      <c r="B40" s="23" t="s">
        <v>44</v>
      </c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2"/>
      <c r="O40" s="92"/>
      <c r="P40" s="92"/>
      <c r="Q40" s="92"/>
      <c r="R40" s="92"/>
      <c r="S40" s="92"/>
      <c r="T40" s="92">
        <v>63</v>
      </c>
      <c r="U40" s="92">
        <v>71</v>
      </c>
      <c r="V40" s="92">
        <v>88</v>
      </c>
      <c r="W40" s="92">
        <v>74</v>
      </c>
      <c r="X40" s="92">
        <v>80</v>
      </c>
      <c r="Y40" s="20">
        <v>85</v>
      </c>
      <c r="Z40" s="59">
        <f t="shared" si="0"/>
        <v>461</v>
      </c>
      <c r="AA40" s="27">
        <v>18</v>
      </c>
      <c r="AB40" s="35">
        <f t="shared" si="1"/>
        <v>25.611111111111111</v>
      </c>
      <c r="AC40" s="29" t="s">
        <v>67</v>
      </c>
      <c r="AD40" s="30">
        <v>16</v>
      </c>
      <c r="AE40" s="23" t="s">
        <v>44</v>
      </c>
    </row>
    <row r="41" spans="1:34" s="36" customFormat="1">
      <c r="A41" s="22">
        <v>2</v>
      </c>
      <c r="B41" s="24" t="s">
        <v>45</v>
      </c>
      <c r="C41" s="92"/>
      <c r="D41" s="93"/>
      <c r="E41" s="93"/>
      <c r="F41" s="93"/>
      <c r="G41" s="93"/>
      <c r="H41" s="93">
        <v>58</v>
      </c>
      <c r="I41" s="93">
        <v>85</v>
      </c>
      <c r="J41" s="93"/>
      <c r="K41" s="93"/>
      <c r="L41" s="93"/>
      <c r="M41" s="93">
        <v>83</v>
      </c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40">
        <f t="shared" si="0"/>
        <v>226</v>
      </c>
      <c r="AA41" s="34">
        <v>9</v>
      </c>
      <c r="AB41" s="41">
        <f t="shared" si="1"/>
        <v>25.111111111111111</v>
      </c>
      <c r="AC41" s="42" t="s">
        <v>70</v>
      </c>
      <c r="AD41" s="43">
        <v>17</v>
      </c>
      <c r="AE41" s="24" t="s">
        <v>45</v>
      </c>
      <c r="AF41" s="2"/>
      <c r="AG41" s="2"/>
      <c r="AH41" s="2"/>
    </row>
    <row r="42" spans="1:34" s="36" customFormat="1">
      <c r="A42" s="22">
        <v>2</v>
      </c>
      <c r="B42" s="24" t="s">
        <v>46</v>
      </c>
      <c r="C42" s="92"/>
      <c r="D42" s="93"/>
      <c r="E42" s="93"/>
      <c r="F42" s="93"/>
      <c r="G42" s="93"/>
      <c r="H42" s="93"/>
      <c r="I42" s="93">
        <v>77</v>
      </c>
      <c r="J42" s="93">
        <v>62</v>
      </c>
      <c r="K42" s="93"/>
      <c r="L42" s="93"/>
      <c r="M42" s="93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40">
        <f t="shared" si="0"/>
        <v>139</v>
      </c>
      <c r="AA42" s="34">
        <v>6</v>
      </c>
      <c r="AB42" s="41">
        <f t="shared" si="1"/>
        <v>23.166666666666668</v>
      </c>
      <c r="AC42" s="44" t="s">
        <v>67</v>
      </c>
      <c r="AD42" s="43">
        <v>18</v>
      </c>
      <c r="AE42" s="24" t="s">
        <v>46</v>
      </c>
      <c r="AF42" s="2"/>
      <c r="AG42" s="2"/>
      <c r="AH42" s="2"/>
    </row>
    <row r="43" spans="1:34">
      <c r="A43" s="22">
        <v>2</v>
      </c>
      <c r="B43" s="24" t="s">
        <v>47</v>
      </c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2"/>
      <c r="O43" s="92"/>
      <c r="P43" s="92"/>
      <c r="Q43" s="92"/>
      <c r="R43" s="92">
        <v>74</v>
      </c>
      <c r="S43" s="92">
        <v>81</v>
      </c>
      <c r="T43" s="92">
        <v>53</v>
      </c>
      <c r="U43" s="92"/>
      <c r="V43" s="92"/>
      <c r="W43" s="92"/>
      <c r="X43" s="92"/>
      <c r="Y43" s="92"/>
      <c r="Z43" s="40">
        <f t="shared" si="0"/>
        <v>208</v>
      </c>
      <c r="AA43" s="34">
        <v>9</v>
      </c>
      <c r="AB43" s="41">
        <f t="shared" si="1"/>
        <v>23.111111111111111</v>
      </c>
      <c r="AC43" s="44" t="s">
        <v>67</v>
      </c>
      <c r="AD43" s="43">
        <v>19</v>
      </c>
      <c r="AE43" s="24" t="s">
        <v>47</v>
      </c>
    </row>
    <row r="44" spans="1:34">
      <c r="A44" s="22">
        <v>2</v>
      </c>
      <c r="B44" s="24" t="s">
        <v>48</v>
      </c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2"/>
      <c r="O44" s="92"/>
      <c r="P44" s="92"/>
      <c r="Q44" s="92"/>
      <c r="R44" s="92"/>
      <c r="S44" s="92"/>
      <c r="T44" s="92"/>
      <c r="U44" s="92">
        <v>57</v>
      </c>
      <c r="V44" s="92">
        <v>72</v>
      </c>
      <c r="W44" s="92">
        <v>74</v>
      </c>
      <c r="X44" s="92">
        <v>63</v>
      </c>
      <c r="Y44" s="92"/>
      <c r="Z44" s="59">
        <f t="shared" si="0"/>
        <v>266</v>
      </c>
      <c r="AA44" s="27">
        <v>12</v>
      </c>
      <c r="AB44" s="41">
        <f t="shared" si="1"/>
        <v>22.166666666666668</v>
      </c>
      <c r="AC44" s="44" t="s">
        <v>67</v>
      </c>
      <c r="AD44" s="43">
        <v>20</v>
      </c>
      <c r="AE44" s="24" t="s">
        <v>48</v>
      </c>
    </row>
    <row r="45" spans="1:34">
      <c r="A45" s="22">
        <v>2</v>
      </c>
      <c r="B45" s="24" t="s">
        <v>49</v>
      </c>
      <c r="C45" s="92"/>
      <c r="D45" s="93">
        <v>38</v>
      </c>
      <c r="E45" s="93"/>
      <c r="F45" s="93"/>
      <c r="G45" s="93">
        <v>28</v>
      </c>
      <c r="H45" s="93"/>
      <c r="I45" s="93"/>
      <c r="J45" s="93"/>
      <c r="K45" s="93"/>
      <c r="L45" s="93"/>
      <c r="M45" s="93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59">
        <f t="shared" si="0"/>
        <v>66</v>
      </c>
      <c r="AA45" s="27">
        <v>3</v>
      </c>
      <c r="AB45" s="41">
        <f t="shared" si="1"/>
        <v>22</v>
      </c>
      <c r="AC45" s="44" t="s">
        <v>67</v>
      </c>
      <c r="AD45" s="43">
        <v>21</v>
      </c>
      <c r="AE45" s="24" t="s">
        <v>49</v>
      </c>
    </row>
    <row r="46" spans="1:34">
      <c r="A46" s="22">
        <v>2</v>
      </c>
      <c r="B46" s="24" t="s">
        <v>50</v>
      </c>
      <c r="C46" s="92"/>
      <c r="D46" s="93"/>
      <c r="E46" s="93"/>
      <c r="F46" s="93"/>
      <c r="G46" s="93">
        <v>22</v>
      </c>
      <c r="H46" s="93"/>
      <c r="I46" s="93"/>
      <c r="J46" s="93"/>
      <c r="K46" s="93"/>
      <c r="L46" s="93"/>
      <c r="M46" s="93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59">
        <f t="shared" si="0"/>
        <v>22</v>
      </c>
      <c r="AA46" s="27">
        <v>1</v>
      </c>
      <c r="AB46" s="41">
        <f t="shared" si="1"/>
        <v>22</v>
      </c>
      <c r="AC46" s="44" t="s">
        <v>67</v>
      </c>
      <c r="AD46" s="43">
        <v>21</v>
      </c>
      <c r="AE46" s="24" t="s">
        <v>50</v>
      </c>
    </row>
    <row r="47" spans="1:34">
      <c r="A47" s="22">
        <v>2</v>
      </c>
      <c r="B47" s="23" t="s">
        <v>51</v>
      </c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20">
        <v>63</v>
      </c>
      <c r="Z47" s="59">
        <f t="shared" si="0"/>
        <v>63</v>
      </c>
      <c r="AA47" s="27">
        <v>3</v>
      </c>
      <c r="AB47" s="35">
        <f t="shared" si="1"/>
        <v>21</v>
      </c>
      <c r="AC47" s="29" t="s">
        <v>52</v>
      </c>
      <c r="AD47" s="30">
        <v>23</v>
      </c>
      <c r="AE47" s="23" t="s">
        <v>51</v>
      </c>
    </row>
    <row r="48" spans="1:34">
      <c r="A48" s="22">
        <v>2</v>
      </c>
      <c r="B48" s="24" t="s">
        <v>53</v>
      </c>
      <c r="C48" s="92"/>
      <c r="D48" s="93"/>
      <c r="E48" s="93">
        <v>48</v>
      </c>
      <c r="F48" s="93"/>
      <c r="G48" s="93"/>
      <c r="H48" s="93"/>
      <c r="I48" s="93"/>
      <c r="J48" s="93"/>
      <c r="K48" s="93"/>
      <c r="L48" s="93"/>
      <c r="M48" s="93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59">
        <f t="shared" si="0"/>
        <v>48</v>
      </c>
      <c r="AA48" s="27">
        <v>3</v>
      </c>
      <c r="AB48" s="41">
        <f t="shared" si="1"/>
        <v>16</v>
      </c>
      <c r="AC48" s="70" t="s">
        <v>5</v>
      </c>
      <c r="AD48" s="43">
        <v>24</v>
      </c>
      <c r="AE48" s="24" t="s">
        <v>53</v>
      </c>
    </row>
    <row r="49" spans="1:34" s="36" customFormat="1" ht="14.25" customHeight="1" thickBot="1">
      <c r="A49" s="61">
        <v>2</v>
      </c>
      <c r="B49" s="63" t="s">
        <v>54</v>
      </c>
      <c r="C49" s="94"/>
      <c r="D49" s="95">
        <v>14</v>
      </c>
      <c r="E49" s="95"/>
      <c r="F49" s="95"/>
      <c r="G49" s="95"/>
      <c r="H49" s="95"/>
      <c r="I49" s="95"/>
      <c r="J49" s="95"/>
      <c r="K49" s="95"/>
      <c r="L49" s="95"/>
      <c r="M49" s="95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71">
        <f t="shared" si="0"/>
        <v>14</v>
      </c>
      <c r="AA49" s="72">
        <v>1</v>
      </c>
      <c r="AB49" s="73">
        <f t="shared" si="1"/>
        <v>14</v>
      </c>
      <c r="AC49" s="74" t="s">
        <v>5</v>
      </c>
      <c r="AD49" s="75">
        <v>25</v>
      </c>
      <c r="AE49" s="63" t="s">
        <v>54</v>
      </c>
      <c r="AF49" s="2"/>
      <c r="AG49" s="2"/>
      <c r="AH49" s="2"/>
    </row>
    <row r="50" spans="1:34" ht="13.8" thickBot="1">
      <c r="A50" s="76"/>
      <c r="B50" s="77" t="s">
        <v>55</v>
      </c>
      <c r="C50" s="97">
        <f>SUM(C4:C49)</f>
        <v>926</v>
      </c>
      <c r="D50" s="97">
        <f>SUM(D4:D49)</f>
        <v>341</v>
      </c>
      <c r="E50" s="97">
        <f t="shared" ref="E50:Y50" si="2">SUM(E4:E49)</f>
        <v>1024</v>
      </c>
      <c r="F50" s="97">
        <f t="shared" si="2"/>
        <v>1009</v>
      </c>
      <c r="G50" s="97">
        <f t="shared" si="2"/>
        <v>1316</v>
      </c>
      <c r="H50" s="97">
        <f t="shared" si="2"/>
        <v>1013</v>
      </c>
      <c r="I50" s="97">
        <f t="shared" si="2"/>
        <v>1092</v>
      </c>
      <c r="J50" s="97">
        <f t="shared" si="2"/>
        <v>1201</v>
      </c>
      <c r="K50" s="97">
        <f t="shared" si="2"/>
        <v>1053</v>
      </c>
      <c r="L50" s="97">
        <f t="shared" si="2"/>
        <v>950</v>
      </c>
      <c r="M50" s="97">
        <f t="shared" si="2"/>
        <v>1348</v>
      </c>
      <c r="N50" s="97">
        <f t="shared" si="2"/>
        <v>1681</v>
      </c>
      <c r="O50" s="97">
        <f t="shared" si="2"/>
        <v>1516</v>
      </c>
      <c r="P50" s="97">
        <f t="shared" si="2"/>
        <v>1377</v>
      </c>
      <c r="Q50" s="97">
        <f t="shared" si="2"/>
        <v>1194</v>
      </c>
      <c r="R50" s="97">
        <f t="shared" si="2"/>
        <v>1145</v>
      </c>
      <c r="S50" s="97">
        <f t="shared" si="2"/>
        <v>1209</v>
      </c>
      <c r="T50" s="97">
        <f t="shared" si="2"/>
        <v>1527</v>
      </c>
      <c r="U50" s="97">
        <f t="shared" si="2"/>
        <v>994</v>
      </c>
      <c r="V50" s="97">
        <f t="shared" si="2"/>
        <v>1302</v>
      </c>
      <c r="W50" s="97">
        <f>SUM(W4:W49)</f>
        <v>1259</v>
      </c>
      <c r="X50" s="97">
        <f>SUM(X4:X49)</f>
        <v>1261</v>
      </c>
      <c r="Y50" s="97">
        <f t="shared" si="2"/>
        <v>1323</v>
      </c>
      <c r="Z50" s="76">
        <f>SUM(Z4:Z49)</f>
        <v>27061</v>
      </c>
      <c r="AA50" s="78">
        <f>SUM(AA4:AA49)</f>
        <v>1026</v>
      </c>
      <c r="AB50" s="79">
        <f t="shared" si="1"/>
        <v>26.375243664717349</v>
      </c>
    </row>
    <row r="51" spans="1:34" ht="13.8" thickBot="1">
      <c r="A51" s="81"/>
      <c r="B51" s="82" t="s">
        <v>56</v>
      </c>
      <c r="C51" s="83"/>
      <c r="L51" s="85">
        <v>9925</v>
      </c>
      <c r="S51" s="80">
        <v>19395</v>
      </c>
      <c r="V51" s="84" t="s">
        <v>57</v>
      </c>
      <c r="W51" s="80">
        <f>SUM(B50:W50)</f>
        <v>24477</v>
      </c>
      <c r="X51" s="80">
        <f>SUM(B50:X50)</f>
        <v>25738</v>
      </c>
      <c r="Y51" s="84">
        <f>SUM(C50:Y50)</f>
        <v>27061</v>
      </c>
      <c r="Z51" s="52" t="s">
        <v>58</v>
      </c>
    </row>
    <row r="52" spans="1:34">
      <c r="Z52" s="3"/>
      <c r="AA52" s="3"/>
      <c r="AC52" s="3"/>
      <c r="AD52" s="3"/>
    </row>
    <row r="54" spans="1:34">
      <c r="D54" s="86"/>
    </row>
  </sheetData>
  <mergeCells count="1">
    <mergeCell ref="AC1:AD1"/>
  </mergeCells>
  <printOptions gridLines="1"/>
  <pageMargins left="0.74803149606299213" right="0.74803149606299213" top="0.98425196850393704" bottom="0.98425196850393704" header="0.51181102362204722" footer="0.51181102362204722"/>
  <pageSetup paperSize="9" scale="4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7-Rds Summ17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2018-06-04T17:08:36Z</dcterms:created>
  <dcterms:modified xsi:type="dcterms:W3CDTF">2018-06-10T20:38:45Z</dcterms:modified>
</cp:coreProperties>
</file>