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13_ncr:1_{7D5F8CE6-F3E4-42DA-A3C8-17B1671CF79D}" xr6:coauthVersionLast="33" xr6:coauthVersionMax="33" xr10:uidLastSave="{00000000-0000-0000-0000-000000000000}"/>
  <bookViews>
    <workbookView xWindow="0" yWindow="0" windowWidth="23040" windowHeight="9096" xr2:uid="{00000000-000D-0000-FFFF-FFFF00000000}"/>
  </bookViews>
  <sheets>
    <sheet name="17-HcapSystem2018" sheetId="1" r:id="rId1"/>
  </sheets>
  <definedNames>
    <definedName name="_xlnm.Print_Area" localSheetId="0">'17-HcapSystem2018'!$A$1:$L$57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" i="1" l="1"/>
  <c r="P70" i="1"/>
  <c r="O70" i="1"/>
  <c r="R69" i="1"/>
  <c r="S69" i="1" s="1"/>
  <c r="R68" i="1"/>
  <c r="S68" i="1" s="1"/>
  <c r="R67" i="1"/>
  <c r="S67" i="1" s="1"/>
  <c r="R66" i="1"/>
  <c r="S66" i="1" s="1"/>
  <c r="R65" i="1"/>
  <c r="S65" i="1" s="1"/>
  <c r="R64" i="1"/>
  <c r="S64" i="1" s="1"/>
  <c r="R63" i="1"/>
  <c r="S63" i="1" s="1"/>
  <c r="R62" i="1"/>
  <c r="S62" i="1" s="1"/>
  <c r="R61" i="1"/>
  <c r="S61" i="1" s="1"/>
  <c r="R60" i="1"/>
  <c r="S60" i="1" s="1"/>
  <c r="R59" i="1"/>
  <c r="S59" i="1" s="1"/>
  <c r="R58" i="1"/>
  <c r="S58" i="1" s="1"/>
  <c r="R57" i="1"/>
  <c r="S57" i="1" s="1"/>
  <c r="R56" i="1"/>
  <c r="S56" i="1" s="1"/>
  <c r="R55" i="1"/>
  <c r="S55" i="1" s="1"/>
  <c r="R54" i="1"/>
  <c r="S54" i="1" s="1"/>
  <c r="R53" i="1"/>
  <c r="S53" i="1" s="1"/>
  <c r="R52" i="1"/>
  <c r="S52" i="1" s="1"/>
  <c r="R51" i="1"/>
  <c r="S51" i="1" s="1"/>
  <c r="R50" i="1"/>
  <c r="S50" i="1" s="1"/>
  <c r="R49" i="1"/>
  <c r="S49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R3" i="1"/>
  <c r="S3" i="1" s="1"/>
  <c r="R2" i="1"/>
  <c r="S2" i="1" s="1"/>
  <c r="R70" i="1" l="1"/>
  <c r="S70" i="1" s="1"/>
</calcChain>
</file>

<file path=xl/sharedStrings.xml><?xml version="1.0" encoding="utf-8"?>
<sst xmlns="http://schemas.openxmlformats.org/spreadsheetml/2006/main" count="128" uniqueCount="84">
  <si>
    <t>AARDVARKS GOLFING SOCIETY</t>
  </si>
  <si>
    <t>No of players</t>
  </si>
  <si>
    <t>Low score</t>
  </si>
  <si>
    <t>High score</t>
  </si>
  <si>
    <t>Diff</t>
  </si>
  <si>
    <t>Aver diff pp</t>
  </si>
  <si>
    <t>REVISED HANDICAP SYSTEM ( Introduced 2008)</t>
  </si>
  <si>
    <t xml:space="preserve">The system is designed to allow good, average and indifferent players to compete against </t>
  </si>
  <si>
    <t>each other fairly each year,without too much reference to an individual's overall playing ability.</t>
  </si>
  <si>
    <t>The objective is to try and be fair to all with individual round winners and the overall top three players each year</t>
  </si>
  <si>
    <r>
      <t xml:space="preserve">being penalised further for winning. In this way, it is hoped that eventually, even the players' with lesser </t>
    </r>
    <r>
      <rPr>
        <b/>
        <sz val="12"/>
        <rFont val="Arial"/>
        <family val="2"/>
      </rPr>
      <t xml:space="preserve">ability </t>
    </r>
  </si>
  <si>
    <t xml:space="preserve">will still have a chance of success. </t>
  </si>
  <si>
    <t>In addition to avoid the ' Yo-Yo Judd' effect, winners handicap penalties are now added back at the rate of</t>
  </si>
  <si>
    <t>Players' handicaps are adjusted during the tournament based on their individual rounds as oulined below.</t>
  </si>
  <si>
    <t>In addition, a post-tour general review is now carried out on all players whose handicap has not moved</t>
  </si>
  <si>
    <t>during the 3 rounds of the tour. Players completing only 1 or 2 rounds will not have their handicap reviewed.</t>
  </si>
  <si>
    <t>So in detail, the handicap system this year will be as follows:</t>
  </si>
  <si>
    <t>Handicap adjustments based as follows:</t>
  </si>
  <si>
    <t>Last years winners</t>
  </si>
  <si>
    <t>Previous years winners</t>
  </si>
  <si>
    <t>1st place</t>
  </si>
  <si>
    <t>minus</t>
  </si>
  <si>
    <t>Shots (BROGDEN)</t>
  </si>
  <si>
    <t>plus</t>
  </si>
  <si>
    <t>Shot (S NICHOLSON + 2c/f)</t>
  </si>
  <si>
    <t>2nd place</t>
  </si>
  <si>
    <t>Shots (ALLOTT)</t>
  </si>
  <si>
    <t>Shot (DONNELLY + 1c/f)</t>
  </si>
  <si>
    <t>3rd place</t>
  </si>
  <si>
    <t>Shot (TOLLEY)</t>
  </si>
  <si>
    <t>Shot (BROWN)</t>
  </si>
  <si>
    <t>Shot (ENGLISH + 1c/f)</t>
  </si>
  <si>
    <t>Post-Tour Non-Movers Review</t>
  </si>
  <si>
    <t>Shot (TIPLER )</t>
  </si>
  <si>
    <t>None in 2017, as all players' handicaps during the 2017</t>
  </si>
  <si>
    <t>Shot (JUDD)</t>
  </si>
  <si>
    <t>competition were adjusted.</t>
  </si>
  <si>
    <t>After all rounds ( adjs may vary depending on no of players in a particular year)</t>
  </si>
  <si>
    <t>Shots</t>
  </si>
  <si>
    <t>Last place</t>
  </si>
  <si>
    <t>2nd last</t>
  </si>
  <si>
    <t>3rd last</t>
  </si>
  <si>
    <t>4th place</t>
  </si>
  <si>
    <t>4th last</t>
  </si>
  <si>
    <t>Rounds 1+2 only</t>
  </si>
  <si>
    <t>1st place by</t>
  </si>
  <si>
    <t>minus extra</t>
  </si>
  <si>
    <t>Shots(1 Round only)</t>
  </si>
  <si>
    <t>18 + pts</t>
  </si>
  <si>
    <t xml:space="preserve">plus extra </t>
  </si>
  <si>
    <t>5 or more pts</t>
  </si>
  <si>
    <t>adrift of 1st place</t>
  </si>
  <si>
    <t>Shot (1 Round only)</t>
  </si>
  <si>
    <t xml:space="preserve">15-17 pts </t>
  </si>
  <si>
    <t>Shot</t>
  </si>
  <si>
    <t>3 or 4 pts</t>
  </si>
  <si>
    <t>Note:- Maximum handicap at any time is limited to 36 in line with EGU advice (1/1/16), irrespective of extra shots accrued</t>
  </si>
  <si>
    <t xml:space="preserve">Ryder Cup </t>
  </si>
  <si>
    <t>(NOT BEING PLAYED IN 2016)</t>
  </si>
  <si>
    <t>Team losers</t>
  </si>
  <si>
    <t>Shot(for Round 2 only)</t>
  </si>
  <si>
    <t>Note;- Non-participation in this important event carries an automatic 2 shot penalty for the rest of the tournament</t>
  </si>
  <si>
    <t>Players vs Round adjustments</t>
  </si>
  <si>
    <t>( Minimum of top 3 and bottom 3…i.e 3/3 )</t>
  </si>
  <si>
    <t>10..3/2</t>
  </si>
  <si>
    <t>12..3/3</t>
  </si>
  <si>
    <t>13..3/2</t>
  </si>
  <si>
    <t>18..3/2</t>
  </si>
  <si>
    <t>16..3/3</t>
  </si>
  <si>
    <t>15..3/3</t>
  </si>
  <si>
    <t>13..3/5</t>
  </si>
  <si>
    <t>16....4/4</t>
  </si>
  <si>
    <t>20....5/5</t>
  </si>
  <si>
    <t>21....5/5</t>
  </si>
  <si>
    <t>20....4/4</t>
  </si>
  <si>
    <t>15....4/4</t>
  </si>
  <si>
    <t>17….4/4</t>
  </si>
  <si>
    <t>21…..5/5</t>
  </si>
  <si>
    <t>14....4/4</t>
  </si>
  <si>
    <t>17....4/4</t>
  </si>
  <si>
    <t>18....4/4</t>
  </si>
  <si>
    <t>Year</t>
  </si>
  <si>
    <t>Average</t>
  </si>
  <si>
    <t>one shot per year … i.e. 1st place in 2017 loses 3 shots for 2018 and then gains 1 shot in 2019, 2020 and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</si>
</sst>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1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9" fontId="6" fillId="0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9" fontId="3" fillId="0" borderId="0" xfId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2" fontId="3" fillId="0" borderId="4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2" fontId="3" fillId="0" borderId="10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2" fontId="3" fillId="2" borderId="12" xfId="0" applyNumberFormat="1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B70"/>
  <sheetViews>
    <sheetView showGridLines="0" tabSelected="1" zoomScaleNormal="100" workbookViewId="0"/>
  </sheetViews>
  <sheetFormatPr defaultRowHeight="13.2"/>
  <cols>
    <col min="1" max="1" width="12.88671875" style="2" customWidth="1"/>
    <col min="2" max="2" width="11.88671875" style="2" customWidth="1"/>
    <col min="3" max="3" width="10.6640625" style="2" customWidth="1"/>
    <col min="4" max="4" width="7.6640625" style="2" customWidth="1"/>
    <col min="5" max="5" width="9.6640625" style="2" customWidth="1"/>
    <col min="6" max="6" width="7.88671875" style="2" customWidth="1"/>
    <col min="7" max="7" width="12.5546875" style="2" customWidth="1"/>
    <col min="8" max="8" width="9.6640625" style="2" customWidth="1"/>
    <col min="9" max="9" width="9.5546875" style="2" customWidth="1"/>
    <col min="10" max="10" width="16.44140625" style="2" customWidth="1"/>
    <col min="11" max="11" width="7.109375" style="2" customWidth="1"/>
    <col min="12" max="12" width="12.6640625" style="2" customWidth="1"/>
    <col min="13" max="13" width="13.33203125" style="2" customWidth="1"/>
    <col min="14" max="14" width="8.88671875" style="52" customWidth="1"/>
    <col min="15" max="15" width="12.88671875" style="2" customWidth="1"/>
    <col min="16" max="16" width="11.88671875" style="2" customWidth="1"/>
    <col min="17" max="17" width="11.6640625" style="2" customWidth="1"/>
    <col min="18" max="18" width="10.5546875" style="2" customWidth="1"/>
    <col min="19" max="19" width="11.5546875" style="2" customWidth="1"/>
    <col min="20" max="20" width="8.88671875" style="2" customWidth="1"/>
    <col min="21" max="16384" width="8.88671875" style="2"/>
  </cols>
  <sheetData>
    <row r="1" spans="1:27" ht="18" thickBot="1">
      <c r="A1" s="1" t="s">
        <v>0</v>
      </c>
      <c r="D1" s="3"/>
      <c r="G1" s="4">
        <v>2018</v>
      </c>
      <c r="K1" s="5"/>
      <c r="L1" s="5"/>
      <c r="M1" s="5"/>
      <c r="N1" s="72" t="s">
        <v>81</v>
      </c>
      <c r="O1" s="73" t="s">
        <v>1</v>
      </c>
      <c r="P1" s="73" t="s">
        <v>2</v>
      </c>
      <c r="Q1" s="73" t="s">
        <v>3</v>
      </c>
      <c r="R1" s="73" t="s">
        <v>4</v>
      </c>
      <c r="S1" s="74" t="s">
        <v>5</v>
      </c>
      <c r="T1" s="5"/>
      <c r="U1" s="6"/>
      <c r="V1" s="5"/>
      <c r="W1" s="6"/>
      <c r="X1" s="7"/>
      <c r="Y1" s="7"/>
      <c r="Z1" s="7"/>
      <c r="AA1" s="7"/>
    </row>
    <row r="2" spans="1:27" ht="15.6">
      <c r="A2" s="8"/>
      <c r="D2" s="9"/>
      <c r="K2" s="5"/>
      <c r="L2" s="5"/>
      <c r="M2" s="5"/>
      <c r="N2" s="68">
        <v>1995</v>
      </c>
      <c r="O2" s="75">
        <v>9</v>
      </c>
      <c r="P2" s="75">
        <v>13</v>
      </c>
      <c r="Q2" s="75">
        <v>41</v>
      </c>
      <c r="R2" s="75">
        <f>Q2-P2</f>
        <v>28</v>
      </c>
      <c r="S2" s="76">
        <f>R2/O2</f>
        <v>3.1111111111111112</v>
      </c>
      <c r="T2" s="5"/>
      <c r="U2" s="6"/>
      <c r="V2" s="5"/>
      <c r="W2" s="6"/>
      <c r="X2" s="6"/>
      <c r="Y2" s="6"/>
      <c r="Z2" s="6"/>
      <c r="AA2" s="6"/>
    </row>
    <row r="3" spans="1:27" ht="17.399999999999999">
      <c r="A3" s="1" t="s">
        <v>6</v>
      </c>
      <c r="D3" s="9"/>
      <c r="K3" s="5"/>
      <c r="L3" s="5"/>
      <c r="M3" s="5"/>
      <c r="N3" s="84"/>
      <c r="O3" s="69">
        <v>10</v>
      </c>
      <c r="P3" s="69">
        <v>26</v>
      </c>
      <c r="Q3" s="69">
        <v>41</v>
      </c>
      <c r="R3" s="69">
        <f t="shared" ref="R3:R66" si="0">Q3-P3</f>
        <v>15</v>
      </c>
      <c r="S3" s="70">
        <f t="shared" ref="S3:S66" si="1">R3/O3</f>
        <v>1.5</v>
      </c>
      <c r="T3" s="5"/>
      <c r="U3" s="6"/>
      <c r="V3" s="5"/>
      <c r="W3" s="6"/>
      <c r="X3" s="6"/>
      <c r="Y3" s="6"/>
      <c r="Z3" s="6"/>
      <c r="AA3" s="6"/>
    </row>
    <row r="4" spans="1:27" ht="16.2" thickBot="1">
      <c r="A4" s="8"/>
      <c r="D4" s="9"/>
      <c r="K4" s="5"/>
      <c r="L4" s="5"/>
      <c r="M4" s="5"/>
      <c r="N4" s="85"/>
      <c r="O4" s="77">
        <v>10</v>
      </c>
      <c r="P4" s="77">
        <v>28</v>
      </c>
      <c r="Q4" s="77">
        <v>40</v>
      </c>
      <c r="R4" s="77">
        <f t="shared" si="0"/>
        <v>12</v>
      </c>
      <c r="S4" s="78">
        <f t="shared" si="1"/>
        <v>1.2</v>
      </c>
      <c r="T4" s="5"/>
      <c r="U4" s="6"/>
      <c r="V4" s="5"/>
      <c r="W4" s="6"/>
      <c r="X4" s="6"/>
      <c r="Y4" s="6"/>
      <c r="Z4" s="6"/>
      <c r="AA4" s="6"/>
    </row>
    <row r="5" spans="1:27" ht="15.6">
      <c r="A5" s="8" t="s">
        <v>7</v>
      </c>
      <c r="B5" s="11"/>
      <c r="C5" s="11"/>
      <c r="D5" s="9"/>
      <c r="E5" s="11"/>
      <c r="F5" s="11"/>
      <c r="G5" s="11"/>
      <c r="H5" s="11"/>
      <c r="I5" s="8"/>
      <c r="J5" s="11"/>
      <c r="K5" s="11"/>
      <c r="L5" s="9"/>
      <c r="M5" s="9"/>
      <c r="N5" s="68">
        <v>1996</v>
      </c>
      <c r="O5" s="79">
        <v>6</v>
      </c>
      <c r="P5" s="79">
        <v>23</v>
      </c>
      <c r="Q5" s="79">
        <v>37</v>
      </c>
      <c r="R5" s="75">
        <f t="shared" si="0"/>
        <v>14</v>
      </c>
      <c r="S5" s="76">
        <f t="shared" si="1"/>
        <v>2.3333333333333335</v>
      </c>
      <c r="T5" s="5"/>
      <c r="U5" s="6"/>
      <c r="V5" s="5"/>
      <c r="W5" s="6"/>
      <c r="X5" s="6"/>
      <c r="Y5" s="6"/>
      <c r="Z5" s="6"/>
      <c r="AA5" s="6"/>
    </row>
    <row r="6" spans="1:27" ht="16.5" customHeight="1" thickBot="1">
      <c r="A6" s="8" t="s">
        <v>8</v>
      </c>
      <c r="B6" s="8"/>
      <c r="I6" s="11"/>
      <c r="J6" s="11"/>
      <c r="K6" s="5"/>
      <c r="L6" s="5"/>
      <c r="M6" s="5"/>
      <c r="N6" s="85"/>
      <c r="O6" s="77">
        <v>9</v>
      </c>
      <c r="P6" s="77">
        <v>13</v>
      </c>
      <c r="Q6" s="77">
        <v>31</v>
      </c>
      <c r="R6" s="77">
        <f t="shared" si="0"/>
        <v>18</v>
      </c>
      <c r="S6" s="78">
        <f t="shared" si="1"/>
        <v>2</v>
      </c>
      <c r="T6" s="5"/>
      <c r="U6" s="6"/>
      <c r="V6" s="5"/>
      <c r="W6" s="6"/>
      <c r="X6" s="6"/>
      <c r="Y6" s="6"/>
      <c r="Z6" s="6"/>
      <c r="AA6" s="6"/>
    </row>
    <row r="7" spans="1:27" ht="15" customHeight="1">
      <c r="A7" s="8"/>
      <c r="B7" s="8"/>
      <c r="I7" s="11"/>
      <c r="J7" s="11"/>
      <c r="K7" s="5"/>
      <c r="L7" s="5"/>
      <c r="M7" s="5"/>
      <c r="N7" s="68">
        <v>1997</v>
      </c>
      <c r="O7" s="75">
        <v>12</v>
      </c>
      <c r="P7" s="75">
        <v>19</v>
      </c>
      <c r="Q7" s="75">
        <v>38</v>
      </c>
      <c r="R7" s="75">
        <f t="shared" si="0"/>
        <v>19</v>
      </c>
      <c r="S7" s="76">
        <f t="shared" si="1"/>
        <v>1.5833333333333333</v>
      </c>
      <c r="T7" s="5"/>
      <c r="U7" s="6"/>
      <c r="V7" s="5"/>
      <c r="W7" s="6"/>
      <c r="X7" s="6"/>
      <c r="Y7" s="6"/>
      <c r="Z7" s="6"/>
      <c r="AA7" s="6"/>
    </row>
    <row r="8" spans="1:27" ht="15.6">
      <c r="A8" s="8" t="s">
        <v>9</v>
      </c>
      <c r="B8" s="11"/>
      <c r="C8" s="11"/>
      <c r="D8" s="9"/>
      <c r="E8" s="11"/>
      <c r="F8" s="11"/>
      <c r="G8" s="11"/>
      <c r="H8" s="11"/>
      <c r="I8" s="11"/>
      <c r="J8" s="8"/>
      <c r="K8" s="11"/>
      <c r="L8" s="11"/>
      <c r="M8" s="11"/>
      <c r="N8" s="84"/>
      <c r="O8" s="71">
        <v>12</v>
      </c>
      <c r="P8" s="71">
        <v>10</v>
      </c>
      <c r="Q8" s="71">
        <v>36</v>
      </c>
      <c r="R8" s="69">
        <f t="shared" si="0"/>
        <v>26</v>
      </c>
      <c r="S8" s="70">
        <f t="shared" si="1"/>
        <v>2.1666666666666665</v>
      </c>
      <c r="T8" s="5"/>
      <c r="U8" s="6"/>
      <c r="V8" s="5"/>
      <c r="W8" s="6"/>
      <c r="X8" s="6"/>
      <c r="Y8" s="6"/>
      <c r="Z8" s="6"/>
      <c r="AA8" s="6"/>
    </row>
    <row r="9" spans="1:27" ht="16.2" thickBot="1">
      <c r="A9" s="8" t="s">
        <v>10</v>
      </c>
      <c r="F9" s="11"/>
      <c r="G9" s="11"/>
      <c r="H9" s="9"/>
      <c r="I9" s="11"/>
      <c r="J9" s="11"/>
      <c r="K9" s="11"/>
      <c r="L9" s="5"/>
      <c r="M9" s="5"/>
      <c r="N9" s="85"/>
      <c r="O9" s="77">
        <v>11</v>
      </c>
      <c r="P9" s="77">
        <v>19</v>
      </c>
      <c r="Q9" s="77">
        <v>34</v>
      </c>
      <c r="R9" s="77">
        <f t="shared" si="0"/>
        <v>15</v>
      </c>
      <c r="S9" s="78">
        <f t="shared" si="1"/>
        <v>1.3636363636363635</v>
      </c>
      <c r="T9" s="5"/>
      <c r="U9" s="6"/>
      <c r="V9" s="5"/>
      <c r="W9" s="6"/>
      <c r="X9" s="6"/>
      <c r="Y9" s="6"/>
      <c r="Z9" s="6"/>
      <c r="AA9" s="6"/>
    </row>
    <row r="10" spans="1:27" ht="15.6">
      <c r="A10" s="13" t="s">
        <v>11</v>
      </c>
      <c r="B10" s="3"/>
      <c r="C10" s="3"/>
      <c r="D10" s="3"/>
      <c r="E10" s="13"/>
      <c r="F10" s="13"/>
      <c r="G10" s="13"/>
      <c r="H10" s="13"/>
      <c r="I10" s="13"/>
      <c r="J10" s="9"/>
      <c r="K10" s="5"/>
      <c r="L10" s="5"/>
      <c r="M10" s="5"/>
      <c r="N10" s="68">
        <v>1998</v>
      </c>
      <c r="O10" s="75">
        <v>12</v>
      </c>
      <c r="P10" s="75">
        <v>17</v>
      </c>
      <c r="Q10" s="75">
        <v>34</v>
      </c>
      <c r="R10" s="75">
        <f t="shared" si="0"/>
        <v>17</v>
      </c>
      <c r="S10" s="76">
        <f t="shared" si="1"/>
        <v>1.4166666666666667</v>
      </c>
      <c r="T10" s="5"/>
      <c r="U10" s="6"/>
      <c r="V10" s="5"/>
      <c r="W10" s="6"/>
      <c r="X10" s="6"/>
      <c r="Y10" s="6"/>
      <c r="Z10" s="6"/>
      <c r="AA10" s="6"/>
    </row>
    <row r="11" spans="1:27">
      <c r="K11" s="5"/>
      <c r="L11" s="5"/>
      <c r="M11" s="5"/>
      <c r="N11" s="84"/>
      <c r="O11" s="69">
        <v>13</v>
      </c>
      <c r="P11" s="69">
        <v>18</v>
      </c>
      <c r="Q11" s="69">
        <v>36</v>
      </c>
      <c r="R11" s="69">
        <f t="shared" si="0"/>
        <v>18</v>
      </c>
      <c r="S11" s="70">
        <f t="shared" si="1"/>
        <v>1.3846153846153846</v>
      </c>
      <c r="T11" s="5"/>
      <c r="U11" s="6"/>
      <c r="V11" s="5"/>
      <c r="W11" s="6"/>
      <c r="X11" s="6"/>
      <c r="Y11" s="6"/>
      <c r="Z11" s="6"/>
      <c r="AA11" s="6"/>
    </row>
    <row r="12" spans="1:27" ht="16.2" thickBot="1">
      <c r="A12" s="8" t="s">
        <v>12</v>
      </c>
      <c r="B12" s="14"/>
      <c r="C12" s="14"/>
      <c r="D12" s="14"/>
      <c r="E12" s="14"/>
      <c r="F12" s="14"/>
      <c r="G12" s="14"/>
      <c r="H12" s="14"/>
      <c r="I12" s="14"/>
      <c r="J12" s="9"/>
      <c r="K12" s="5"/>
      <c r="L12" s="5"/>
      <c r="M12" s="5"/>
      <c r="N12" s="85"/>
      <c r="O12" s="77">
        <v>12</v>
      </c>
      <c r="P12" s="77">
        <v>15</v>
      </c>
      <c r="Q12" s="77">
        <v>33</v>
      </c>
      <c r="R12" s="77">
        <f t="shared" si="0"/>
        <v>18</v>
      </c>
      <c r="S12" s="78">
        <f t="shared" si="1"/>
        <v>1.5</v>
      </c>
      <c r="T12" s="5"/>
      <c r="U12" s="6"/>
      <c r="V12" s="5"/>
      <c r="W12" s="6"/>
      <c r="X12" s="6"/>
      <c r="Y12" s="6"/>
      <c r="Z12" s="6"/>
      <c r="AA12" s="6"/>
    </row>
    <row r="13" spans="1:27" ht="15.6">
      <c r="A13" s="13" t="s">
        <v>83</v>
      </c>
      <c r="B13" s="15"/>
      <c r="C13" s="15"/>
      <c r="D13" s="15"/>
      <c r="E13" s="13"/>
      <c r="F13" s="13"/>
      <c r="G13" s="13"/>
      <c r="H13" s="13"/>
      <c r="I13" s="13"/>
      <c r="J13" s="9"/>
      <c r="K13" s="5"/>
      <c r="L13" s="5"/>
      <c r="M13" s="5"/>
      <c r="N13" s="68">
        <v>1999</v>
      </c>
      <c r="O13" s="75">
        <v>15</v>
      </c>
      <c r="P13" s="75">
        <v>19</v>
      </c>
      <c r="Q13" s="75">
        <v>40</v>
      </c>
      <c r="R13" s="75">
        <f t="shared" si="0"/>
        <v>21</v>
      </c>
      <c r="S13" s="76">
        <f t="shared" si="1"/>
        <v>1.4</v>
      </c>
      <c r="T13" s="5"/>
      <c r="U13" s="6"/>
      <c r="V13" s="5"/>
      <c r="W13" s="6"/>
      <c r="X13" s="6"/>
      <c r="Y13" s="6"/>
      <c r="Z13" s="6"/>
      <c r="AA13" s="6"/>
    </row>
    <row r="14" spans="1:27" ht="15.6">
      <c r="A14" s="8"/>
      <c r="H14" s="11"/>
      <c r="I14" s="11"/>
      <c r="J14" s="11"/>
      <c r="K14" s="5"/>
      <c r="L14" s="5"/>
      <c r="M14" s="5"/>
      <c r="N14" s="84"/>
      <c r="O14" s="69">
        <v>16</v>
      </c>
      <c r="P14" s="69">
        <v>26</v>
      </c>
      <c r="Q14" s="69">
        <v>37</v>
      </c>
      <c r="R14" s="69">
        <f t="shared" si="0"/>
        <v>11</v>
      </c>
      <c r="S14" s="70">
        <f t="shared" si="1"/>
        <v>0.6875</v>
      </c>
      <c r="T14" s="5"/>
      <c r="U14" s="6"/>
      <c r="V14" s="5"/>
      <c r="W14" s="6"/>
      <c r="X14" s="6"/>
      <c r="Y14" s="6"/>
      <c r="Z14" s="6"/>
      <c r="AA14" s="6"/>
    </row>
    <row r="15" spans="1:27" ht="16.2" thickBot="1">
      <c r="A15" s="8" t="s">
        <v>13</v>
      </c>
      <c r="B15" s="11"/>
      <c r="C15" s="11"/>
      <c r="D15" s="9"/>
      <c r="E15" s="11"/>
      <c r="F15" s="11"/>
      <c r="G15" s="11"/>
      <c r="H15" s="11"/>
      <c r="I15" s="11"/>
      <c r="J15" s="11"/>
      <c r="K15" s="5"/>
      <c r="L15" s="5"/>
      <c r="M15" s="5"/>
      <c r="N15" s="85"/>
      <c r="O15" s="77">
        <v>14</v>
      </c>
      <c r="P15" s="77">
        <v>17</v>
      </c>
      <c r="Q15" s="77">
        <v>34</v>
      </c>
      <c r="R15" s="77">
        <f t="shared" si="0"/>
        <v>17</v>
      </c>
      <c r="S15" s="78">
        <f t="shared" si="1"/>
        <v>1.2142857142857142</v>
      </c>
      <c r="T15" s="5"/>
      <c r="U15" s="6"/>
      <c r="V15" s="5"/>
      <c r="W15" s="6"/>
      <c r="X15" s="6"/>
      <c r="Y15" s="6"/>
      <c r="Z15" s="6"/>
      <c r="AA15" s="6"/>
    </row>
    <row r="16" spans="1:27" ht="15.6">
      <c r="A16" s="16" t="s">
        <v>14</v>
      </c>
      <c r="B16" s="17"/>
      <c r="C16" s="17"/>
      <c r="D16" s="18"/>
      <c r="E16" s="17"/>
      <c r="F16" s="17"/>
      <c r="G16" s="17"/>
      <c r="H16" s="17"/>
      <c r="I16" s="17"/>
      <c r="J16" s="17"/>
      <c r="K16" s="19"/>
      <c r="L16" s="19"/>
      <c r="M16" s="5"/>
      <c r="N16" s="68">
        <v>2000</v>
      </c>
      <c r="O16" s="75">
        <v>16</v>
      </c>
      <c r="P16" s="75">
        <v>16</v>
      </c>
      <c r="Q16" s="75">
        <v>34</v>
      </c>
      <c r="R16" s="75">
        <f t="shared" si="0"/>
        <v>18</v>
      </c>
      <c r="S16" s="76">
        <f t="shared" si="1"/>
        <v>1.125</v>
      </c>
      <c r="T16" s="5"/>
      <c r="U16" s="6"/>
      <c r="V16" s="5"/>
      <c r="W16" s="6"/>
      <c r="X16" s="6"/>
      <c r="Y16" s="6"/>
      <c r="Z16" s="6"/>
      <c r="AA16" s="6"/>
    </row>
    <row r="17" spans="1:28" ht="15.6">
      <c r="A17" s="16" t="s">
        <v>15</v>
      </c>
      <c r="B17" s="17"/>
      <c r="C17" s="17"/>
      <c r="D17" s="18"/>
      <c r="E17" s="17"/>
      <c r="F17" s="17"/>
      <c r="G17" s="17"/>
      <c r="H17" s="17"/>
      <c r="I17" s="17"/>
      <c r="J17" s="17"/>
      <c r="K17" s="19"/>
      <c r="L17" s="19"/>
      <c r="M17" s="5"/>
      <c r="N17" s="84"/>
      <c r="O17" s="69">
        <v>15</v>
      </c>
      <c r="P17" s="69">
        <v>5</v>
      </c>
      <c r="Q17" s="69">
        <v>31</v>
      </c>
      <c r="R17" s="69">
        <f t="shared" si="0"/>
        <v>26</v>
      </c>
      <c r="S17" s="70">
        <f t="shared" si="1"/>
        <v>1.7333333333333334</v>
      </c>
      <c r="T17" s="5"/>
      <c r="U17" s="6"/>
      <c r="V17" s="5"/>
      <c r="W17" s="6"/>
      <c r="X17" s="6"/>
      <c r="Y17" s="6"/>
      <c r="Z17" s="6"/>
      <c r="AA17" s="6"/>
    </row>
    <row r="18" spans="1:28" ht="15.6" thickBot="1">
      <c r="H18" s="9"/>
      <c r="I18" s="9"/>
      <c r="J18" s="9"/>
      <c r="K18" s="9"/>
      <c r="L18" s="9"/>
      <c r="M18" s="9"/>
      <c r="N18" s="85"/>
      <c r="O18" s="80">
        <v>14</v>
      </c>
      <c r="P18" s="80">
        <v>13</v>
      </c>
      <c r="Q18" s="80">
        <v>33</v>
      </c>
      <c r="R18" s="77">
        <f t="shared" si="0"/>
        <v>20</v>
      </c>
      <c r="S18" s="78">
        <f t="shared" si="1"/>
        <v>1.4285714285714286</v>
      </c>
      <c r="T18" s="5"/>
      <c r="U18" s="6"/>
      <c r="V18" s="5"/>
      <c r="W18" s="6"/>
      <c r="X18" s="6"/>
      <c r="Y18" s="6"/>
      <c r="Z18" s="6"/>
      <c r="AA18" s="6"/>
    </row>
    <row r="19" spans="1:28" ht="15.6">
      <c r="A19" s="8" t="s">
        <v>16</v>
      </c>
      <c r="B19" s="11"/>
      <c r="C19" s="11"/>
      <c r="D19" s="9"/>
      <c r="E19" s="11"/>
      <c r="F19" s="11"/>
      <c r="G19" s="13"/>
      <c r="H19" s="11"/>
      <c r="I19" s="11"/>
      <c r="J19" s="9"/>
      <c r="K19" s="11"/>
      <c r="L19" s="11"/>
      <c r="M19" s="11"/>
      <c r="N19" s="68">
        <v>2001</v>
      </c>
      <c r="O19" s="79">
        <v>14</v>
      </c>
      <c r="P19" s="79">
        <v>20</v>
      </c>
      <c r="Q19" s="79">
        <v>40</v>
      </c>
      <c r="R19" s="75">
        <f t="shared" si="0"/>
        <v>20</v>
      </c>
      <c r="S19" s="76">
        <f t="shared" si="1"/>
        <v>1.4285714285714286</v>
      </c>
      <c r="T19" s="5"/>
      <c r="U19" s="6"/>
      <c r="V19" s="5"/>
      <c r="W19" s="6"/>
      <c r="X19" s="6"/>
      <c r="Y19" s="6"/>
      <c r="Z19" s="6"/>
      <c r="AA19" s="6"/>
    </row>
    <row r="20" spans="1:28" ht="15">
      <c r="G20" s="11"/>
      <c r="H20" s="11"/>
      <c r="I20" s="20"/>
      <c r="J20" s="11"/>
      <c r="K20" s="5"/>
      <c r="L20" s="5"/>
      <c r="M20" s="5"/>
      <c r="N20" s="86"/>
      <c r="O20" s="71">
        <v>15</v>
      </c>
      <c r="P20" s="71">
        <v>18</v>
      </c>
      <c r="Q20" s="71">
        <v>38</v>
      </c>
      <c r="R20" s="69">
        <f t="shared" si="0"/>
        <v>20</v>
      </c>
      <c r="S20" s="70">
        <f t="shared" si="1"/>
        <v>1.3333333333333333</v>
      </c>
      <c r="T20" s="5"/>
      <c r="U20" s="6"/>
      <c r="V20" s="5"/>
      <c r="W20" s="6"/>
      <c r="X20" s="6"/>
      <c r="Y20" s="6"/>
      <c r="Z20" s="6"/>
      <c r="AA20" s="6"/>
    </row>
    <row r="21" spans="1:28" s="21" customFormat="1" ht="16.2" thickBot="1">
      <c r="A21" s="22" t="s">
        <v>17</v>
      </c>
      <c r="B21" s="23"/>
      <c r="C21" s="24"/>
      <c r="D21" s="24"/>
      <c r="E21" s="24"/>
      <c r="F21" s="24"/>
      <c r="G21" s="25"/>
      <c r="H21" s="25"/>
      <c r="I21" s="20"/>
      <c r="J21" s="12"/>
      <c r="L21" s="26"/>
      <c r="M21" s="12"/>
      <c r="N21" s="85"/>
      <c r="O21" s="80">
        <v>13</v>
      </c>
      <c r="P21" s="80">
        <v>14</v>
      </c>
      <c r="Q21" s="80">
        <v>27</v>
      </c>
      <c r="R21" s="77">
        <f t="shared" si="0"/>
        <v>13</v>
      </c>
      <c r="S21" s="78">
        <f t="shared" si="1"/>
        <v>1</v>
      </c>
      <c r="T21" s="27"/>
      <c r="U21" s="28"/>
      <c r="V21" s="27"/>
      <c r="W21" s="28"/>
      <c r="X21" s="28"/>
      <c r="Y21" s="28"/>
      <c r="Z21" s="28"/>
      <c r="AA21" s="28"/>
    </row>
    <row r="22" spans="1:28" ht="15.6">
      <c r="A22" s="29"/>
      <c r="B22" s="30"/>
      <c r="C22" s="25"/>
      <c r="D22" s="25"/>
      <c r="E22" s="25"/>
      <c r="F22" s="25"/>
      <c r="G22" s="25"/>
      <c r="H22" s="25"/>
      <c r="I22" s="20"/>
      <c r="J22" s="12"/>
      <c r="L22" s="31"/>
      <c r="M22" s="12"/>
      <c r="N22" s="68">
        <v>2002</v>
      </c>
      <c r="O22" s="79">
        <v>16</v>
      </c>
      <c r="P22" s="79">
        <v>11</v>
      </c>
      <c r="Q22" s="79">
        <v>32</v>
      </c>
      <c r="R22" s="75">
        <f t="shared" si="0"/>
        <v>21</v>
      </c>
      <c r="S22" s="76">
        <f t="shared" si="1"/>
        <v>1.3125</v>
      </c>
      <c r="T22" s="5"/>
      <c r="U22" s="6"/>
      <c r="V22" s="5"/>
      <c r="W22" s="6"/>
      <c r="X22" s="6"/>
      <c r="Y22" s="6"/>
      <c r="Z22" s="6"/>
      <c r="AA22" s="6"/>
    </row>
    <row r="23" spans="1:28" ht="13.8">
      <c r="A23" s="32" t="s">
        <v>18</v>
      </c>
      <c r="B23" s="32"/>
      <c r="C23" s="33">
        <v>42887</v>
      </c>
      <c r="D23" s="34"/>
      <c r="E23" s="34"/>
      <c r="F23" s="34"/>
      <c r="G23" s="32" t="s">
        <v>19</v>
      </c>
      <c r="H23" s="32"/>
      <c r="I23" s="35"/>
      <c r="J23" s="3"/>
      <c r="M23" s="21"/>
      <c r="N23" s="84"/>
      <c r="O23" s="71">
        <v>16</v>
      </c>
      <c r="P23" s="71">
        <v>15</v>
      </c>
      <c r="Q23" s="71">
        <v>30</v>
      </c>
      <c r="R23" s="69">
        <f t="shared" si="0"/>
        <v>15</v>
      </c>
      <c r="S23" s="70">
        <f t="shared" si="1"/>
        <v>0.9375</v>
      </c>
      <c r="T23" s="5"/>
      <c r="U23" s="6"/>
      <c r="V23" s="5"/>
      <c r="W23" s="6"/>
      <c r="X23" s="6"/>
      <c r="Y23" s="6"/>
      <c r="Z23" s="6"/>
      <c r="AA23" s="6"/>
    </row>
    <row r="24" spans="1:28" ht="13.8" thickBot="1">
      <c r="A24" s="14" t="s">
        <v>20</v>
      </c>
      <c r="B24" s="20" t="s">
        <v>21</v>
      </c>
      <c r="C24" s="36">
        <v>3</v>
      </c>
      <c r="D24" s="15" t="s">
        <v>22</v>
      </c>
      <c r="F24" s="3"/>
      <c r="G24" s="14" t="s">
        <v>20</v>
      </c>
      <c r="H24" s="20" t="s">
        <v>23</v>
      </c>
      <c r="I24" s="36">
        <v>1</v>
      </c>
      <c r="J24" s="15" t="s">
        <v>24</v>
      </c>
      <c r="K24" s="14"/>
      <c r="L24" s="37">
        <v>42552</v>
      </c>
      <c r="N24" s="85"/>
      <c r="O24" s="80">
        <v>16</v>
      </c>
      <c r="P24" s="80">
        <v>19</v>
      </c>
      <c r="Q24" s="80">
        <v>34</v>
      </c>
      <c r="R24" s="77">
        <f t="shared" si="0"/>
        <v>15</v>
      </c>
      <c r="S24" s="78">
        <f t="shared" si="1"/>
        <v>0.9375</v>
      </c>
      <c r="T24" s="5"/>
      <c r="U24" s="6"/>
      <c r="V24" s="5"/>
      <c r="W24" s="6"/>
      <c r="X24" s="6"/>
      <c r="Y24" s="6"/>
      <c r="Z24" s="6"/>
      <c r="AA24" s="6"/>
    </row>
    <row r="25" spans="1:28">
      <c r="A25" s="14" t="s">
        <v>25</v>
      </c>
      <c r="B25" s="20" t="s">
        <v>21</v>
      </c>
      <c r="C25" s="36">
        <v>2</v>
      </c>
      <c r="D25" s="15" t="s">
        <v>26</v>
      </c>
      <c r="F25" s="3"/>
      <c r="G25" s="14" t="s">
        <v>25</v>
      </c>
      <c r="H25" s="20" t="s">
        <v>23</v>
      </c>
      <c r="I25" s="36">
        <v>1</v>
      </c>
      <c r="J25" s="15" t="s">
        <v>27</v>
      </c>
      <c r="K25" s="14"/>
      <c r="L25" s="37">
        <v>42552</v>
      </c>
      <c r="N25" s="68">
        <v>2003</v>
      </c>
      <c r="O25" s="79">
        <v>13</v>
      </c>
      <c r="P25" s="79">
        <v>14</v>
      </c>
      <c r="Q25" s="79">
        <v>39</v>
      </c>
      <c r="R25" s="75">
        <f t="shared" si="0"/>
        <v>25</v>
      </c>
      <c r="S25" s="76">
        <f t="shared" si="1"/>
        <v>1.9230769230769231</v>
      </c>
      <c r="T25" s="38"/>
      <c r="U25" s="38"/>
      <c r="V25" s="38"/>
      <c r="W25" s="39"/>
      <c r="X25" s="38"/>
      <c r="Y25" s="38"/>
      <c r="Z25" s="38"/>
      <c r="AA25" s="40"/>
    </row>
    <row r="26" spans="1:28">
      <c r="A26" s="14" t="s">
        <v>28</v>
      </c>
      <c r="B26" s="20" t="s">
        <v>21</v>
      </c>
      <c r="C26" s="36">
        <v>1</v>
      </c>
      <c r="D26" s="15" t="s">
        <v>29</v>
      </c>
      <c r="F26" s="3"/>
      <c r="G26" s="14" t="s">
        <v>28</v>
      </c>
      <c r="H26" s="20" t="s">
        <v>23</v>
      </c>
      <c r="I26" s="36">
        <v>1</v>
      </c>
      <c r="J26" s="15" t="s">
        <v>30</v>
      </c>
      <c r="K26" s="14"/>
      <c r="L26" s="37">
        <v>42552</v>
      </c>
      <c r="N26" s="84"/>
      <c r="O26" s="71">
        <v>13</v>
      </c>
      <c r="P26" s="71">
        <v>20</v>
      </c>
      <c r="Q26" s="71">
        <v>35</v>
      </c>
      <c r="R26" s="69">
        <f t="shared" si="0"/>
        <v>15</v>
      </c>
      <c r="S26" s="70">
        <f t="shared" si="1"/>
        <v>1.1538461538461537</v>
      </c>
      <c r="T26" s="38"/>
      <c r="U26" s="38"/>
      <c r="V26" s="38"/>
      <c r="W26" s="39"/>
      <c r="X26" s="38"/>
      <c r="Y26" s="38"/>
      <c r="Z26" s="38"/>
      <c r="AA26" s="40"/>
    </row>
    <row r="27" spans="1:28" ht="13.8" thickBot="1">
      <c r="A27" s="14"/>
      <c r="B27" s="20"/>
      <c r="C27" s="36"/>
      <c r="D27" s="15"/>
      <c r="F27" s="3"/>
      <c r="G27" s="14" t="s">
        <v>20</v>
      </c>
      <c r="H27" s="20" t="s">
        <v>23</v>
      </c>
      <c r="I27" s="36">
        <v>1</v>
      </c>
      <c r="J27" s="15" t="s">
        <v>31</v>
      </c>
      <c r="K27" s="14"/>
      <c r="L27" s="37">
        <v>42186</v>
      </c>
      <c r="N27" s="87"/>
      <c r="O27" s="80">
        <v>13</v>
      </c>
      <c r="P27" s="80">
        <v>20</v>
      </c>
      <c r="Q27" s="80">
        <v>33</v>
      </c>
      <c r="R27" s="77">
        <f t="shared" si="0"/>
        <v>13</v>
      </c>
      <c r="S27" s="78">
        <f t="shared" si="1"/>
        <v>1</v>
      </c>
      <c r="T27" s="38"/>
      <c r="U27" s="38"/>
      <c r="V27" s="38"/>
      <c r="W27" s="39"/>
      <c r="X27" s="38"/>
      <c r="Y27" s="38"/>
      <c r="Z27" s="38"/>
      <c r="AA27" s="40"/>
    </row>
    <row r="28" spans="1:28" s="12" customFormat="1" ht="13.8">
      <c r="A28" s="41" t="s">
        <v>32</v>
      </c>
      <c r="B28" s="42"/>
      <c r="C28" s="43"/>
      <c r="D28" s="44"/>
      <c r="E28" s="45"/>
      <c r="F28" s="3"/>
      <c r="G28" s="14" t="s">
        <v>25</v>
      </c>
      <c r="H28" s="20" t="s">
        <v>23</v>
      </c>
      <c r="I28" s="36">
        <v>1</v>
      </c>
      <c r="J28" s="15" t="s">
        <v>33</v>
      </c>
      <c r="K28" s="14"/>
      <c r="L28" s="37">
        <v>42186</v>
      </c>
      <c r="M28" s="2"/>
      <c r="N28" s="68">
        <v>2004</v>
      </c>
      <c r="O28" s="79">
        <v>12</v>
      </c>
      <c r="P28" s="79">
        <v>18</v>
      </c>
      <c r="Q28" s="79">
        <v>35</v>
      </c>
      <c r="R28" s="75">
        <f t="shared" si="0"/>
        <v>17</v>
      </c>
      <c r="S28" s="76">
        <f t="shared" si="1"/>
        <v>1.4166666666666667</v>
      </c>
      <c r="T28" s="5"/>
      <c r="U28" s="5"/>
      <c r="V28" s="5"/>
      <c r="W28" s="10"/>
      <c r="X28" s="5"/>
      <c r="Y28" s="5"/>
      <c r="Z28" s="5"/>
      <c r="AA28" s="46"/>
    </row>
    <row r="29" spans="1:28" s="12" customFormat="1">
      <c r="A29" s="45" t="s">
        <v>34</v>
      </c>
      <c r="B29" s="47"/>
      <c r="C29" s="43"/>
      <c r="D29" s="44"/>
      <c r="E29" s="45"/>
      <c r="F29" s="3"/>
      <c r="G29" s="14" t="s">
        <v>20</v>
      </c>
      <c r="H29" s="20" t="s">
        <v>23</v>
      </c>
      <c r="I29" s="36">
        <v>1</v>
      </c>
      <c r="J29" s="15" t="s">
        <v>35</v>
      </c>
      <c r="K29" s="14"/>
      <c r="L29" s="37">
        <v>41821</v>
      </c>
      <c r="M29" s="2"/>
      <c r="N29" s="84"/>
      <c r="O29" s="71">
        <v>13</v>
      </c>
      <c r="P29" s="71">
        <v>16</v>
      </c>
      <c r="Q29" s="71">
        <v>33</v>
      </c>
      <c r="R29" s="69">
        <f t="shared" si="0"/>
        <v>17</v>
      </c>
      <c r="S29" s="70">
        <f t="shared" si="1"/>
        <v>1.3076923076923077</v>
      </c>
      <c r="T29" s="5"/>
      <c r="U29" s="5"/>
      <c r="V29" s="5"/>
      <c r="W29" s="10"/>
      <c r="X29" s="5"/>
      <c r="Y29" s="5"/>
      <c r="Z29" s="5"/>
      <c r="AA29" s="46"/>
      <c r="AB29" s="14"/>
    </row>
    <row r="30" spans="1:28" ht="13.8" thickBot="1">
      <c r="A30" s="44" t="s">
        <v>36</v>
      </c>
      <c r="B30" s="48"/>
      <c r="C30" s="48"/>
      <c r="D30" s="49"/>
      <c r="E30" s="48"/>
      <c r="F30" s="48"/>
      <c r="M30" s="3"/>
      <c r="N30" s="85"/>
      <c r="O30" s="80">
        <v>13</v>
      </c>
      <c r="P30" s="80">
        <v>17</v>
      </c>
      <c r="Q30" s="80">
        <v>30</v>
      </c>
      <c r="R30" s="77">
        <f t="shared" si="0"/>
        <v>13</v>
      </c>
      <c r="S30" s="78">
        <f t="shared" si="1"/>
        <v>1</v>
      </c>
      <c r="T30" s="38"/>
      <c r="U30" s="38"/>
      <c r="V30" s="38"/>
      <c r="W30" s="39"/>
      <c r="X30" s="38"/>
      <c r="Y30" s="38"/>
      <c r="Z30" s="38"/>
      <c r="AA30" s="40"/>
      <c r="AB30" s="14"/>
    </row>
    <row r="31" spans="1:28">
      <c r="A31" s="15"/>
      <c r="B31" s="48"/>
      <c r="C31" s="48"/>
      <c r="D31" s="50"/>
      <c r="E31" s="12"/>
      <c r="F31" s="20"/>
      <c r="G31" s="15"/>
      <c r="H31" s="36"/>
      <c r="I31" s="43"/>
      <c r="J31" s="44"/>
      <c r="K31" s="3"/>
      <c r="L31" s="51"/>
      <c r="N31" s="68">
        <v>2005</v>
      </c>
      <c r="O31" s="79">
        <v>16</v>
      </c>
      <c r="P31" s="79">
        <v>24</v>
      </c>
      <c r="Q31" s="79">
        <v>40</v>
      </c>
      <c r="R31" s="75">
        <f t="shared" si="0"/>
        <v>16</v>
      </c>
      <c r="S31" s="76">
        <f t="shared" si="1"/>
        <v>1</v>
      </c>
      <c r="T31" s="38"/>
      <c r="U31" s="38"/>
      <c r="V31" s="38"/>
      <c r="W31" s="39"/>
      <c r="X31" s="38"/>
      <c r="Y31" s="38"/>
      <c r="Z31" s="38"/>
      <c r="AA31" s="40"/>
      <c r="AB31" s="14"/>
    </row>
    <row r="32" spans="1:28" ht="13.8">
      <c r="A32" s="32" t="s">
        <v>37</v>
      </c>
      <c r="B32" s="12"/>
      <c r="C32" s="12"/>
      <c r="D32" s="12"/>
      <c r="E32" s="12"/>
      <c r="F32" s="12"/>
      <c r="G32" s="12"/>
      <c r="H32" s="12"/>
      <c r="I32" s="12"/>
      <c r="J32" s="12"/>
      <c r="N32" s="88"/>
      <c r="O32" s="71">
        <v>16</v>
      </c>
      <c r="P32" s="71">
        <v>19</v>
      </c>
      <c r="Q32" s="71">
        <v>34</v>
      </c>
      <c r="R32" s="69">
        <f t="shared" si="0"/>
        <v>15</v>
      </c>
      <c r="S32" s="70">
        <f t="shared" si="1"/>
        <v>0.9375</v>
      </c>
      <c r="T32" s="38"/>
      <c r="U32" s="38"/>
      <c r="V32" s="38"/>
      <c r="W32" s="39"/>
      <c r="X32" s="38"/>
      <c r="Y32" s="38"/>
      <c r="Z32" s="38"/>
      <c r="AA32" s="40"/>
      <c r="AB32" s="14"/>
    </row>
    <row r="33" spans="1:28" s="12" customFormat="1" ht="13.8" thickBot="1">
      <c r="A33" s="2" t="s">
        <v>20</v>
      </c>
      <c r="B33" s="52" t="s">
        <v>21</v>
      </c>
      <c r="C33" s="52">
        <v>4</v>
      </c>
      <c r="D33" s="2" t="s">
        <v>38</v>
      </c>
      <c r="G33" s="2" t="s">
        <v>39</v>
      </c>
      <c r="H33" s="52" t="s">
        <v>23</v>
      </c>
      <c r="I33" s="52">
        <v>4</v>
      </c>
      <c r="J33" s="2" t="s">
        <v>38</v>
      </c>
      <c r="K33" s="2"/>
      <c r="L33" s="2"/>
      <c r="M33" s="2"/>
      <c r="N33" s="87"/>
      <c r="O33" s="80">
        <v>16</v>
      </c>
      <c r="P33" s="80">
        <v>17</v>
      </c>
      <c r="Q33" s="80">
        <v>36</v>
      </c>
      <c r="R33" s="77">
        <f t="shared" si="0"/>
        <v>19</v>
      </c>
      <c r="S33" s="78">
        <f t="shared" si="1"/>
        <v>1.1875</v>
      </c>
      <c r="T33" s="5"/>
      <c r="U33" s="5"/>
      <c r="V33" s="5"/>
      <c r="W33" s="10"/>
      <c r="X33" s="5"/>
      <c r="Y33" s="5"/>
      <c r="Z33" s="5"/>
      <c r="AA33" s="46"/>
      <c r="AB33" s="14"/>
    </row>
    <row r="34" spans="1:28" s="12" customFormat="1">
      <c r="A34" s="2" t="s">
        <v>25</v>
      </c>
      <c r="B34" s="52" t="s">
        <v>21</v>
      </c>
      <c r="C34" s="52">
        <v>3</v>
      </c>
      <c r="D34" s="2" t="s">
        <v>38</v>
      </c>
      <c r="G34" s="53" t="s">
        <v>40</v>
      </c>
      <c r="H34" s="52" t="s">
        <v>23</v>
      </c>
      <c r="I34" s="52">
        <v>3</v>
      </c>
      <c r="J34" s="2" t="s">
        <v>38</v>
      </c>
      <c r="K34" s="2"/>
      <c r="L34" s="2"/>
      <c r="M34" s="2"/>
      <c r="N34" s="68">
        <v>2006</v>
      </c>
      <c r="O34" s="79">
        <v>19</v>
      </c>
      <c r="P34" s="79">
        <v>19</v>
      </c>
      <c r="Q34" s="79">
        <v>41</v>
      </c>
      <c r="R34" s="75">
        <f t="shared" si="0"/>
        <v>22</v>
      </c>
      <c r="S34" s="76">
        <f t="shared" si="1"/>
        <v>1.1578947368421053</v>
      </c>
      <c r="T34" s="5"/>
      <c r="U34" s="5"/>
      <c r="V34" s="5"/>
      <c r="W34" s="10"/>
      <c r="X34" s="5"/>
      <c r="Y34" s="5"/>
      <c r="Z34" s="5"/>
      <c r="AA34" s="46"/>
      <c r="AB34" s="14"/>
    </row>
    <row r="35" spans="1:28" s="12" customFormat="1">
      <c r="A35" s="2" t="s">
        <v>28</v>
      </c>
      <c r="B35" s="52" t="s">
        <v>21</v>
      </c>
      <c r="C35" s="52">
        <v>2</v>
      </c>
      <c r="D35" s="2" t="s">
        <v>38</v>
      </c>
      <c r="E35" s="2"/>
      <c r="F35" s="2"/>
      <c r="G35" s="2" t="s">
        <v>41</v>
      </c>
      <c r="H35" s="52" t="s">
        <v>23</v>
      </c>
      <c r="I35" s="52">
        <v>2</v>
      </c>
      <c r="J35" s="2" t="s">
        <v>38</v>
      </c>
      <c r="K35" s="2"/>
      <c r="L35" s="2"/>
      <c r="M35" s="2"/>
      <c r="N35" s="88"/>
      <c r="O35" s="71">
        <v>20</v>
      </c>
      <c r="P35" s="71">
        <v>13</v>
      </c>
      <c r="Q35" s="71">
        <v>37</v>
      </c>
      <c r="R35" s="69">
        <f t="shared" si="0"/>
        <v>24</v>
      </c>
      <c r="S35" s="70">
        <f t="shared" si="1"/>
        <v>1.2</v>
      </c>
      <c r="T35" s="5"/>
      <c r="U35" s="5"/>
      <c r="V35" s="5"/>
      <c r="W35" s="10"/>
      <c r="X35" s="5"/>
      <c r="Y35" s="5"/>
      <c r="Z35" s="5"/>
      <c r="AA35" s="46"/>
      <c r="AB35" s="14"/>
    </row>
    <row r="36" spans="1:28" s="12" customFormat="1" ht="13.8" thickBot="1">
      <c r="A36" s="2" t="s">
        <v>42</v>
      </c>
      <c r="B36" s="52" t="s">
        <v>21</v>
      </c>
      <c r="C36" s="52">
        <v>1</v>
      </c>
      <c r="D36" s="2" t="s">
        <v>38</v>
      </c>
      <c r="E36" s="2"/>
      <c r="F36" s="2"/>
      <c r="G36" s="2" t="s">
        <v>43</v>
      </c>
      <c r="H36" s="52" t="s">
        <v>23</v>
      </c>
      <c r="I36" s="52">
        <v>1</v>
      </c>
      <c r="J36" s="2" t="s">
        <v>38</v>
      </c>
      <c r="K36" s="2"/>
      <c r="L36" s="2"/>
      <c r="M36" s="2"/>
      <c r="N36" s="87"/>
      <c r="O36" s="80">
        <v>20</v>
      </c>
      <c r="P36" s="80">
        <v>16</v>
      </c>
      <c r="Q36" s="80">
        <v>37</v>
      </c>
      <c r="R36" s="77">
        <f t="shared" si="0"/>
        <v>21</v>
      </c>
      <c r="S36" s="78">
        <f t="shared" si="1"/>
        <v>1.05</v>
      </c>
      <c r="T36" s="38"/>
      <c r="U36" s="38"/>
      <c r="V36" s="38"/>
      <c r="W36" s="39"/>
      <c r="X36" s="38"/>
      <c r="Y36" s="38"/>
      <c r="Z36" s="38"/>
      <c r="AA36" s="40"/>
      <c r="AB36" s="14"/>
    </row>
    <row r="37" spans="1:28" s="12" customFormat="1">
      <c r="A37" s="2"/>
      <c r="B37" s="2"/>
      <c r="C37" s="2"/>
      <c r="D37" s="2"/>
      <c r="E37" s="2"/>
      <c r="F37" s="54"/>
      <c r="G37" s="54"/>
      <c r="H37" s="54"/>
      <c r="I37" s="54"/>
      <c r="J37" s="54"/>
      <c r="K37" s="2"/>
      <c r="L37" s="2"/>
      <c r="M37" s="2"/>
      <c r="N37" s="68">
        <v>2007</v>
      </c>
      <c r="O37" s="79">
        <v>20</v>
      </c>
      <c r="P37" s="79">
        <v>18</v>
      </c>
      <c r="Q37" s="79">
        <v>32</v>
      </c>
      <c r="R37" s="75">
        <f t="shared" si="0"/>
        <v>14</v>
      </c>
      <c r="S37" s="76">
        <f t="shared" si="1"/>
        <v>0.7</v>
      </c>
      <c r="T37" s="38"/>
      <c r="U37" s="38"/>
      <c r="V37" s="38"/>
      <c r="W37" s="39"/>
      <c r="X37" s="38"/>
      <c r="Y37" s="38"/>
      <c r="Z37" s="38"/>
      <c r="AA37" s="40"/>
      <c r="AB37" s="14"/>
    </row>
    <row r="38" spans="1:28" s="12" customFormat="1" ht="13.8">
      <c r="A38" s="32" t="s">
        <v>44</v>
      </c>
      <c r="E38" s="2"/>
      <c r="F38" s="2"/>
      <c r="G38" s="2"/>
      <c r="H38" s="2"/>
      <c r="I38" s="3"/>
      <c r="J38" s="2"/>
      <c r="K38" s="2"/>
      <c r="L38" s="2"/>
      <c r="M38" s="2"/>
      <c r="N38" s="88"/>
      <c r="O38" s="71">
        <v>21</v>
      </c>
      <c r="P38" s="71">
        <v>18</v>
      </c>
      <c r="Q38" s="71">
        <v>33</v>
      </c>
      <c r="R38" s="69">
        <f t="shared" si="0"/>
        <v>15</v>
      </c>
      <c r="S38" s="70">
        <f t="shared" si="1"/>
        <v>0.7142857142857143</v>
      </c>
      <c r="T38" s="38"/>
      <c r="U38" s="38"/>
      <c r="V38" s="38"/>
      <c r="W38" s="39"/>
      <c r="X38" s="38"/>
      <c r="Y38" s="38"/>
      <c r="Z38" s="38"/>
      <c r="AA38" s="40"/>
      <c r="AB38" s="14"/>
    </row>
    <row r="39" spans="1:28" s="12" customFormat="1" ht="13.8" thickBot="1">
      <c r="A39" s="2" t="s">
        <v>45</v>
      </c>
      <c r="B39" s="52" t="s">
        <v>46</v>
      </c>
      <c r="C39" s="55">
        <v>2</v>
      </c>
      <c r="D39" s="3" t="s">
        <v>47</v>
      </c>
      <c r="E39" s="3"/>
      <c r="G39" s="14" t="s">
        <v>48</v>
      </c>
      <c r="H39" s="52" t="s">
        <v>49</v>
      </c>
      <c r="I39" s="55">
        <v>2</v>
      </c>
      <c r="J39" s="56" t="s">
        <v>38</v>
      </c>
      <c r="N39" s="87"/>
      <c r="O39" s="80">
        <v>20</v>
      </c>
      <c r="P39" s="80">
        <v>17</v>
      </c>
      <c r="Q39" s="80">
        <v>34</v>
      </c>
      <c r="R39" s="77">
        <f t="shared" si="0"/>
        <v>17</v>
      </c>
      <c r="S39" s="78">
        <f t="shared" si="1"/>
        <v>0.85</v>
      </c>
      <c r="T39" s="38"/>
      <c r="U39" s="38"/>
      <c r="V39" s="38"/>
      <c r="W39" s="39"/>
      <c r="X39" s="38"/>
      <c r="Y39" s="38"/>
      <c r="Z39" s="38"/>
      <c r="AA39" s="40"/>
      <c r="AB39" s="14"/>
    </row>
    <row r="40" spans="1:28" s="12" customFormat="1">
      <c r="A40" s="2" t="s">
        <v>50</v>
      </c>
      <c r="B40" s="52"/>
      <c r="C40" s="55"/>
      <c r="D40" s="3"/>
      <c r="E40" s="3"/>
      <c r="G40" s="14" t="s">
        <v>51</v>
      </c>
      <c r="I40" s="48"/>
      <c r="J40" s="52"/>
      <c r="K40" s="52"/>
      <c r="L40" s="53"/>
      <c r="M40" s="53"/>
      <c r="N40" s="68">
        <v>2008</v>
      </c>
      <c r="O40" s="79">
        <v>17</v>
      </c>
      <c r="P40" s="79">
        <v>16</v>
      </c>
      <c r="Q40" s="79">
        <v>34</v>
      </c>
      <c r="R40" s="75">
        <f t="shared" si="0"/>
        <v>18</v>
      </c>
      <c r="S40" s="76">
        <f t="shared" si="1"/>
        <v>1.0588235294117647</v>
      </c>
      <c r="T40" s="38"/>
      <c r="U40" s="38"/>
      <c r="V40" s="38"/>
      <c r="W40" s="39"/>
      <c r="X40" s="38"/>
      <c r="Y40" s="38"/>
      <c r="Z40" s="38"/>
      <c r="AA40" s="40"/>
      <c r="AB40" s="14"/>
    </row>
    <row r="41" spans="1:28" s="12" customFormat="1">
      <c r="A41" s="2" t="s">
        <v>45</v>
      </c>
      <c r="B41" s="52" t="s">
        <v>46</v>
      </c>
      <c r="C41" s="55">
        <v>1</v>
      </c>
      <c r="D41" s="3" t="s">
        <v>52</v>
      </c>
      <c r="E41" s="2"/>
      <c r="G41" s="15" t="s">
        <v>53</v>
      </c>
      <c r="H41" s="52" t="s">
        <v>49</v>
      </c>
      <c r="I41" s="55">
        <v>1</v>
      </c>
      <c r="J41" s="53" t="s">
        <v>54</v>
      </c>
      <c r="K41" s="2"/>
      <c r="L41" s="2"/>
      <c r="M41" s="2"/>
      <c r="N41" s="88"/>
      <c r="O41" s="71">
        <v>18</v>
      </c>
      <c r="P41" s="71">
        <v>14</v>
      </c>
      <c r="Q41" s="71">
        <v>34</v>
      </c>
      <c r="R41" s="69">
        <f t="shared" si="0"/>
        <v>20</v>
      </c>
      <c r="S41" s="70">
        <f t="shared" si="1"/>
        <v>1.1111111111111112</v>
      </c>
      <c r="T41" s="5"/>
      <c r="U41" s="5"/>
      <c r="V41" s="5"/>
      <c r="W41" s="10"/>
      <c r="X41" s="5"/>
      <c r="Y41" s="5"/>
      <c r="Z41" s="5"/>
      <c r="AA41" s="46"/>
    </row>
    <row r="42" spans="1:28" s="12" customFormat="1" ht="13.8" thickBot="1">
      <c r="A42" s="15" t="s">
        <v>55</v>
      </c>
      <c r="B42" s="14"/>
      <c r="C42" s="52"/>
      <c r="D42" s="55"/>
      <c r="E42" s="3"/>
      <c r="F42" s="2"/>
      <c r="G42" s="14" t="s">
        <v>51</v>
      </c>
      <c r="H42" s="52"/>
      <c r="I42" s="3"/>
      <c r="J42" s="52"/>
      <c r="K42" s="2"/>
      <c r="L42" s="2"/>
      <c r="M42" s="2"/>
      <c r="N42" s="85"/>
      <c r="O42" s="80">
        <v>19</v>
      </c>
      <c r="P42" s="80">
        <v>20</v>
      </c>
      <c r="Q42" s="80">
        <v>40</v>
      </c>
      <c r="R42" s="77">
        <f t="shared" si="0"/>
        <v>20</v>
      </c>
      <c r="S42" s="78">
        <f t="shared" si="1"/>
        <v>1.0526315789473684</v>
      </c>
      <c r="T42" s="5"/>
      <c r="U42" s="5"/>
      <c r="V42" s="5"/>
      <c r="W42" s="10"/>
      <c r="X42" s="5"/>
      <c r="Y42" s="5"/>
      <c r="Z42" s="5"/>
      <c r="AA42" s="46"/>
    </row>
    <row r="43" spans="1:28" s="12" customFormat="1">
      <c r="A43" s="14"/>
      <c r="B43" s="14"/>
      <c r="C43" s="52"/>
      <c r="D43" s="55"/>
      <c r="E43" s="3"/>
      <c r="F43" s="2"/>
      <c r="G43" s="14"/>
      <c r="H43" s="52"/>
      <c r="I43" s="2"/>
      <c r="J43" s="52"/>
      <c r="K43" s="2"/>
      <c r="L43" s="2"/>
      <c r="M43" s="2"/>
      <c r="N43" s="68">
        <v>2009</v>
      </c>
      <c r="O43" s="79">
        <v>14</v>
      </c>
      <c r="P43" s="79">
        <v>15</v>
      </c>
      <c r="Q43" s="79">
        <v>38</v>
      </c>
      <c r="R43" s="75">
        <f t="shared" si="0"/>
        <v>23</v>
      </c>
      <c r="S43" s="76">
        <f t="shared" si="1"/>
        <v>1.6428571428571428</v>
      </c>
      <c r="T43" s="5"/>
      <c r="U43" s="5"/>
      <c r="V43" s="5"/>
      <c r="W43" s="10"/>
      <c r="X43" s="5"/>
      <c r="Y43" s="5"/>
      <c r="Z43" s="5"/>
      <c r="AA43" s="46"/>
    </row>
    <row r="44" spans="1:28" s="12" customFormat="1">
      <c r="A44" s="12" t="s">
        <v>56</v>
      </c>
      <c r="B44" s="14"/>
      <c r="C44" s="52"/>
      <c r="D44" s="55"/>
      <c r="E44" s="3"/>
      <c r="F44" s="3"/>
      <c r="G44" s="15"/>
      <c r="H44" s="52"/>
      <c r="I44" s="2"/>
      <c r="J44" s="52"/>
      <c r="K44" s="2"/>
      <c r="L44" s="2"/>
      <c r="M44" s="2"/>
      <c r="N44" s="84"/>
      <c r="O44" s="71">
        <v>15</v>
      </c>
      <c r="P44" s="71">
        <v>20</v>
      </c>
      <c r="Q44" s="71">
        <v>42</v>
      </c>
      <c r="R44" s="69">
        <f t="shared" si="0"/>
        <v>22</v>
      </c>
      <c r="S44" s="70">
        <f t="shared" si="1"/>
        <v>1.4666666666666666</v>
      </c>
      <c r="T44" s="5"/>
      <c r="U44" s="5"/>
      <c r="V44" s="5"/>
      <c r="W44" s="10"/>
      <c r="X44" s="5"/>
      <c r="Y44" s="5"/>
      <c r="Z44" s="5"/>
      <c r="AA44" s="46"/>
    </row>
    <row r="45" spans="1:28" ht="13.8" thickBot="1">
      <c r="A45" s="15"/>
      <c r="B45" s="3"/>
      <c r="C45" s="3"/>
      <c r="D45" s="3"/>
      <c r="E45" s="3"/>
      <c r="F45" s="3"/>
      <c r="G45" s="3"/>
      <c r="H45" s="3"/>
      <c r="I45" s="3"/>
      <c r="J45" s="3"/>
      <c r="N45" s="85"/>
      <c r="O45" s="80">
        <v>14</v>
      </c>
      <c r="P45" s="80">
        <v>12</v>
      </c>
      <c r="Q45" s="80">
        <v>31</v>
      </c>
      <c r="R45" s="77">
        <f t="shared" si="0"/>
        <v>19</v>
      </c>
      <c r="S45" s="78">
        <f t="shared" si="1"/>
        <v>1.3571428571428572</v>
      </c>
      <c r="T45" s="5"/>
      <c r="U45" s="5"/>
      <c r="V45" s="5"/>
      <c r="W45" s="10"/>
      <c r="X45" s="5"/>
      <c r="Y45" s="5"/>
      <c r="Z45" s="5"/>
      <c r="AA45" s="46"/>
      <c r="AB45" s="14"/>
    </row>
    <row r="46" spans="1:28" ht="13.8">
      <c r="A46" s="57" t="s">
        <v>57</v>
      </c>
      <c r="B46" s="58"/>
      <c r="C46" s="59" t="s">
        <v>58</v>
      </c>
      <c r="D46" s="60"/>
      <c r="E46" s="58"/>
      <c r="F46" s="58"/>
      <c r="G46" s="58"/>
      <c r="H46" s="58"/>
      <c r="I46" s="58"/>
      <c r="J46" s="58"/>
      <c r="K46" s="48"/>
      <c r="L46" s="3"/>
      <c r="M46" s="3"/>
      <c r="N46" s="89">
        <v>2010</v>
      </c>
      <c r="O46" s="79">
        <v>13</v>
      </c>
      <c r="P46" s="79">
        <v>21</v>
      </c>
      <c r="Q46" s="79">
        <v>36</v>
      </c>
      <c r="R46" s="75">
        <f t="shared" si="0"/>
        <v>15</v>
      </c>
      <c r="S46" s="76">
        <f t="shared" si="1"/>
        <v>1.1538461538461537</v>
      </c>
      <c r="T46" s="61"/>
      <c r="U46" s="61"/>
      <c r="V46" s="61"/>
      <c r="W46" s="61"/>
      <c r="X46" s="61"/>
      <c r="Y46" s="61"/>
      <c r="Z46" s="61"/>
      <c r="AA46" s="61"/>
    </row>
    <row r="47" spans="1:28" ht="13.8">
      <c r="A47" s="57"/>
      <c r="B47" s="62" t="s">
        <v>59</v>
      </c>
      <c r="C47" s="63" t="s">
        <v>21</v>
      </c>
      <c r="D47" s="63">
        <v>1</v>
      </c>
      <c r="E47" s="64" t="s">
        <v>60</v>
      </c>
      <c r="F47" s="64"/>
      <c r="G47" s="58"/>
      <c r="H47" s="58"/>
      <c r="I47" s="64"/>
      <c r="J47" s="64"/>
      <c r="K47" s="3"/>
      <c r="L47" s="3"/>
      <c r="M47" s="3"/>
      <c r="N47" s="84"/>
      <c r="O47" s="71">
        <v>15</v>
      </c>
      <c r="P47" s="71">
        <v>19</v>
      </c>
      <c r="Q47" s="71">
        <v>36</v>
      </c>
      <c r="R47" s="69">
        <f t="shared" si="0"/>
        <v>17</v>
      </c>
      <c r="S47" s="70">
        <f t="shared" si="1"/>
        <v>1.1333333333333333</v>
      </c>
      <c r="T47" s="61"/>
      <c r="U47" s="61"/>
      <c r="V47" s="61"/>
      <c r="W47" s="61"/>
      <c r="X47" s="61"/>
      <c r="Y47" s="61"/>
      <c r="Z47" s="61"/>
      <c r="AA47" s="61"/>
    </row>
    <row r="48" spans="1:28" ht="13.8" thickBot="1">
      <c r="A48" s="65" t="s">
        <v>61</v>
      </c>
      <c r="B48" s="64"/>
      <c r="C48" s="64"/>
      <c r="D48" s="64"/>
      <c r="E48" s="64"/>
      <c r="F48" s="64"/>
      <c r="G48" s="64"/>
      <c r="H48" s="64"/>
      <c r="I48" s="64"/>
      <c r="J48" s="64"/>
      <c r="N48" s="85"/>
      <c r="O48" s="80">
        <v>15</v>
      </c>
      <c r="P48" s="80">
        <v>19</v>
      </c>
      <c r="Q48" s="80">
        <v>36</v>
      </c>
      <c r="R48" s="77">
        <f t="shared" si="0"/>
        <v>17</v>
      </c>
      <c r="S48" s="78">
        <f t="shared" si="1"/>
        <v>1.1333333333333333</v>
      </c>
    </row>
    <row r="49" spans="1:19">
      <c r="A49" s="56"/>
      <c r="N49" s="89">
        <v>2011</v>
      </c>
      <c r="O49" s="79">
        <v>15</v>
      </c>
      <c r="P49" s="79">
        <v>20</v>
      </c>
      <c r="Q49" s="79">
        <v>39</v>
      </c>
      <c r="R49" s="75">
        <f t="shared" si="0"/>
        <v>19</v>
      </c>
      <c r="S49" s="76">
        <f t="shared" si="1"/>
        <v>1.2666666666666666</v>
      </c>
    </row>
    <row r="50" spans="1:19" ht="13.8">
      <c r="A50" s="32" t="s">
        <v>62</v>
      </c>
      <c r="B50" s="32"/>
      <c r="C50" s="32"/>
      <c r="D50" s="14" t="s">
        <v>63</v>
      </c>
      <c r="E50" s="14"/>
      <c r="F50" s="14"/>
      <c r="G50" s="14"/>
      <c r="H50" s="14"/>
      <c r="I50" s="3"/>
      <c r="J50" s="3"/>
      <c r="K50" s="3"/>
      <c r="L50" s="3"/>
      <c r="M50" s="3"/>
      <c r="N50" s="84"/>
      <c r="O50" s="71">
        <v>15</v>
      </c>
      <c r="P50" s="71">
        <v>15</v>
      </c>
      <c r="Q50" s="71">
        <v>39</v>
      </c>
      <c r="R50" s="69">
        <f t="shared" si="0"/>
        <v>24</v>
      </c>
      <c r="S50" s="70">
        <f t="shared" si="1"/>
        <v>1.6</v>
      </c>
    </row>
    <row r="51" spans="1:19" ht="13.8" thickBot="1">
      <c r="A51" s="14">
        <v>1995</v>
      </c>
      <c r="B51" s="14">
        <v>1996</v>
      </c>
      <c r="C51" s="14">
        <v>1997</v>
      </c>
      <c r="D51" s="14">
        <v>1998</v>
      </c>
      <c r="E51" s="14">
        <v>1999</v>
      </c>
      <c r="F51" s="14">
        <v>2000</v>
      </c>
      <c r="G51" s="14">
        <v>2001</v>
      </c>
      <c r="H51" s="14">
        <v>2002</v>
      </c>
      <c r="I51" s="14">
        <v>2003</v>
      </c>
      <c r="J51" s="14">
        <v>2004</v>
      </c>
      <c r="N51" s="85"/>
      <c r="O51" s="80">
        <v>14</v>
      </c>
      <c r="P51" s="80">
        <v>25</v>
      </c>
      <c r="Q51" s="80">
        <v>33</v>
      </c>
      <c r="R51" s="77">
        <f t="shared" si="0"/>
        <v>8</v>
      </c>
      <c r="S51" s="78">
        <f t="shared" si="1"/>
        <v>0.5714285714285714</v>
      </c>
    </row>
    <row r="52" spans="1:19">
      <c r="A52" s="66" t="s">
        <v>64</v>
      </c>
      <c r="B52" s="66" t="s">
        <v>64</v>
      </c>
      <c r="C52" s="66" t="s">
        <v>65</v>
      </c>
      <c r="D52" s="66" t="s">
        <v>66</v>
      </c>
      <c r="E52" s="66" t="s">
        <v>67</v>
      </c>
      <c r="F52" s="66" t="s">
        <v>68</v>
      </c>
      <c r="G52" s="66" t="s">
        <v>69</v>
      </c>
      <c r="H52" s="66" t="s">
        <v>68</v>
      </c>
      <c r="I52" s="66" t="s">
        <v>70</v>
      </c>
      <c r="J52" s="66" t="s">
        <v>70</v>
      </c>
      <c r="N52" s="89">
        <v>2012</v>
      </c>
      <c r="O52" s="79">
        <v>20</v>
      </c>
      <c r="P52" s="79">
        <v>12</v>
      </c>
      <c r="Q52" s="79">
        <v>37</v>
      </c>
      <c r="R52" s="75">
        <f t="shared" si="0"/>
        <v>25</v>
      </c>
      <c r="S52" s="76">
        <f t="shared" si="1"/>
        <v>1.25</v>
      </c>
    </row>
    <row r="53" spans="1:19">
      <c r="A53" s="2">
        <v>2005</v>
      </c>
      <c r="B53" s="2">
        <v>2006</v>
      </c>
      <c r="C53" s="2">
        <v>2007</v>
      </c>
      <c r="D53" s="2">
        <v>2008</v>
      </c>
      <c r="E53" s="2">
        <v>2009</v>
      </c>
      <c r="F53" s="2">
        <v>2010</v>
      </c>
      <c r="G53" s="2">
        <v>2011</v>
      </c>
      <c r="H53" s="3">
        <v>2012</v>
      </c>
      <c r="I53" s="3">
        <v>2013</v>
      </c>
      <c r="J53" s="3">
        <v>2014</v>
      </c>
      <c r="N53" s="84"/>
      <c r="O53" s="71">
        <v>20</v>
      </c>
      <c r="P53" s="71">
        <v>16</v>
      </c>
      <c r="Q53" s="71">
        <v>46</v>
      </c>
      <c r="R53" s="69">
        <f t="shared" si="0"/>
        <v>30</v>
      </c>
      <c r="S53" s="70">
        <f t="shared" si="1"/>
        <v>1.5</v>
      </c>
    </row>
    <row r="54" spans="1:19" ht="13.8" thickBot="1">
      <c r="A54" s="14" t="s">
        <v>71</v>
      </c>
      <c r="B54" s="14" t="s">
        <v>72</v>
      </c>
      <c r="C54" s="14" t="s">
        <v>73</v>
      </c>
      <c r="D54" s="14" t="s">
        <v>74</v>
      </c>
      <c r="E54" s="14" t="s">
        <v>71</v>
      </c>
      <c r="F54" s="14" t="s">
        <v>75</v>
      </c>
      <c r="G54" s="14" t="s">
        <v>76</v>
      </c>
      <c r="H54" s="15" t="s">
        <v>77</v>
      </c>
      <c r="I54" s="15" t="s">
        <v>78</v>
      </c>
      <c r="J54" s="15" t="s">
        <v>79</v>
      </c>
      <c r="N54" s="85"/>
      <c r="O54" s="80">
        <v>20</v>
      </c>
      <c r="P54" s="80">
        <v>13</v>
      </c>
      <c r="Q54" s="80">
        <v>33</v>
      </c>
      <c r="R54" s="77">
        <f t="shared" si="0"/>
        <v>20</v>
      </c>
      <c r="S54" s="78">
        <f t="shared" si="1"/>
        <v>1</v>
      </c>
    </row>
    <row r="55" spans="1:19">
      <c r="A55" s="3">
        <v>2015</v>
      </c>
      <c r="B55" s="14">
        <v>2016</v>
      </c>
      <c r="C55" s="14">
        <v>2017</v>
      </c>
      <c r="D55" s="67">
        <v>2018</v>
      </c>
      <c r="E55" s="14"/>
      <c r="F55" s="14"/>
      <c r="G55" s="14"/>
      <c r="N55" s="89">
        <v>2013</v>
      </c>
      <c r="O55" s="79">
        <v>14</v>
      </c>
      <c r="P55" s="79">
        <v>10</v>
      </c>
      <c r="Q55" s="79">
        <v>27</v>
      </c>
      <c r="R55" s="75">
        <f t="shared" si="0"/>
        <v>17</v>
      </c>
      <c r="S55" s="76">
        <f t="shared" si="1"/>
        <v>1.2142857142857142</v>
      </c>
    </row>
    <row r="56" spans="1:19">
      <c r="A56" s="15" t="s">
        <v>80</v>
      </c>
      <c r="B56" s="15" t="s">
        <v>76</v>
      </c>
      <c r="C56" s="15" t="s">
        <v>76</v>
      </c>
      <c r="D56" s="67" t="s">
        <v>80</v>
      </c>
      <c r="E56" s="14"/>
      <c r="F56" s="14"/>
      <c r="G56" s="14"/>
      <c r="N56" s="84"/>
      <c r="O56" s="71">
        <v>14</v>
      </c>
      <c r="P56" s="71">
        <v>13</v>
      </c>
      <c r="Q56" s="71">
        <v>32</v>
      </c>
      <c r="R56" s="69">
        <f t="shared" si="0"/>
        <v>19</v>
      </c>
      <c r="S56" s="70">
        <f t="shared" si="1"/>
        <v>1.3571428571428572</v>
      </c>
    </row>
    <row r="57" spans="1:19" ht="13.8" thickBot="1">
      <c r="A57" s="14"/>
      <c r="B57" s="14"/>
      <c r="C57" s="14"/>
      <c r="D57" s="14"/>
      <c r="E57" s="14"/>
      <c r="F57" s="14"/>
      <c r="G57" s="14"/>
      <c r="N57" s="85"/>
      <c r="O57" s="80">
        <v>14</v>
      </c>
      <c r="P57" s="80">
        <v>14</v>
      </c>
      <c r="Q57" s="80">
        <v>34</v>
      </c>
      <c r="R57" s="77">
        <f t="shared" si="0"/>
        <v>20</v>
      </c>
      <c r="S57" s="78">
        <f t="shared" si="1"/>
        <v>1.4285714285714286</v>
      </c>
    </row>
    <row r="58" spans="1:19">
      <c r="A58" s="14"/>
      <c r="B58" s="14"/>
      <c r="C58" s="14"/>
      <c r="D58" s="14"/>
      <c r="E58" s="14"/>
      <c r="F58" s="14"/>
      <c r="G58" s="14"/>
      <c r="N58" s="89">
        <v>2014</v>
      </c>
      <c r="O58" s="79">
        <v>17</v>
      </c>
      <c r="P58" s="79">
        <v>20</v>
      </c>
      <c r="Q58" s="79">
        <v>35</v>
      </c>
      <c r="R58" s="75">
        <f>Q58-P58</f>
        <v>15</v>
      </c>
      <c r="S58" s="76">
        <f>R58/O58</f>
        <v>0.88235294117647056</v>
      </c>
    </row>
    <row r="59" spans="1:19">
      <c r="N59" s="84"/>
      <c r="O59" s="71">
        <v>17</v>
      </c>
      <c r="P59" s="71">
        <v>11</v>
      </c>
      <c r="Q59" s="71">
        <v>40</v>
      </c>
      <c r="R59" s="69">
        <f>Q59-P59</f>
        <v>29</v>
      </c>
      <c r="S59" s="70">
        <f>R59/O59</f>
        <v>1.7058823529411764</v>
      </c>
    </row>
    <row r="60" spans="1:19" ht="13.8" thickBot="1">
      <c r="N60" s="85"/>
      <c r="O60" s="80">
        <v>16</v>
      </c>
      <c r="P60" s="80">
        <v>17</v>
      </c>
      <c r="Q60" s="80">
        <v>36</v>
      </c>
      <c r="R60" s="77">
        <f>Q60-P60</f>
        <v>19</v>
      </c>
      <c r="S60" s="78">
        <f>R60/O60</f>
        <v>1.1875</v>
      </c>
    </row>
    <row r="61" spans="1:19">
      <c r="N61" s="89">
        <v>2015</v>
      </c>
      <c r="O61" s="79">
        <v>17</v>
      </c>
      <c r="P61" s="79">
        <v>16</v>
      </c>
      <c r="Q61" s="79">
        <v>38</v>
      </c>
      <c r="R61" s="75">
        <f t="shared" si="0"/>
        <v>22</v>
      </c>
      <c r="S61" s="76">
        <f t="shared" si="1"/>
        <v>1.2941176470588236</v>
      </c>
    </row>
    <row r="62" spans="1:19">
      <c r="N62" s="84"/>
      <c r="O62" s="71">
        <v>17</v>
      </c>
      <c r="P62" s="71">
        <v>18</v>
      </c>
      <c r="Q62" s="71">
        <v>33</v>
      </c>
      <c r="R62" s="69">
        <f t="shared" si="0"/>
        <v>15</v>
      </c>
      <c r="S62" s="70">
        <f t="shared" si="1"/>
        <v>0.88235294117647056</v>
      </c>
    </row>
    <row r="63" spans="1:19" ht="13.8" thickBot="1">
      <c r="N63" s="85"/>
      <c r="O63" s="80">
        <v>16</v>
      </c>
      <c r="P63" s="80">
        <v>18</v>
      </c>
      <c r="Q63" s="80">
        <v>34</v>
      </c>
      <c r="R63" s="77">
        <f t="shared" si="0"/>
        <v>16</v>
      </c>
      <c r="S63" s="78">
        <f t="shared" si="1"/>
        <v>1</v>
      </c>
    </row>
    <row r="64" spans="1:19">
      <c r="N64" s="68">
        <v>2016</v>
      </c>
      <c r="O64" s="79">
        <v>17</v>
      </c>
      <c r="P64" s="79">
        <v>13</v>
      </c>
      <c r="Q64" s="79">
        <v>36</v>
      </c>
      <c r="R64" s="75">
        <f t="shared" si="0"/>
        <v>23</v>
      </c>
      <c r="S64" s="76">
        <f t="shared" si="1"/>
        <v>1.3529411764705883</v>
      </c>
    </row>
    <row r="65" spans="14:19">
      <c r="N65" s="84"/>
      <c r="O65" s="71">
        <v>17</v>
      </c>
      <c r="P65" s="71">
        <v>20</v>
      </c>
      <c r="Q65" s="71">
        <v>33</v>
      </c>
      <c r="R65" s="69">
        <f t="shared" si="0"/>
        <v>13</v>
      </c>
      <c r="S65" s="70">
        <f t="shared" si="1"/>
        <v>0.76470588235294112</v>
      </c>
    </row>
    <row r="66" spans="14:19" ht="13.8" thickBot="1">
      <c r="N66" s="85"/>
      <c r="O66" s="80">
        <v>17</v>
      </c>
      <c r="P66" s="80">
        <v>14</v>
      </c>
      <c r="Q66" s="80">
        <v>30</v>
      </c>
      <c r="R66" s="77">
        <f t="shared" si="0"/>
        <v>16</v>
      </c>
      <c r="S66" s="78">
        <f t="shared" si="1"/>
        <v>0.94117647058823528</v>
      </c>
    </row>
    <row r="67" spans="14:19">
      <c r="N67" s="90">
        <v>2017</v>
      </c>
      <c r="O67" s="79">
        <v>17</v>
      </c>
      <c r="P67" s="79">
        <v>14</v>
      </c>
      <c r="Q67" s="79">
        <v>36</v>
      </c>
      <c r="R67" s="75">
        <f t="shared" ref="R67:R69" si="2">Q67-P67</f>
        <v>22</v>
      </c>
      <c r="S67" s="76">
        <f t="shared" ref="S67:S69" si="3">R67/O67</f>
        <v>1.2941176470588236</v>
      </c>
    </row>
    <row r="68" spans="14:19">
      <c r="N68" s="92"/>
      <c r="O68" s="71">
        <v>17</v>
      </c>
      <c r="P68" s="71">
        <v>21</v>
      </c>
      <c r="Q68" s="71">
        <v>36</v>
      </c>
      <c r="R68" s="69">
        <f t="shared" si="2"/>
        <v>15</v>
      </c>
      <c r="S68" s="70">
        <f t="shared" si="3"/>
        <v>0.88235294117647056</v>
      </c>
    </row>
    <row r="69" spans="14:19" ht="13.8" thickBot="1">
      <c r="N69" s="93"/>
      <c r="O69" s="80">
        <v>15</v>
      </c>
      <c r="P69" s="80">
        <v>17</v>
      </c>
      <c r="Q69" s="80">
        <v>33</v>
      </c>
      <c r="R69" s="77">
        <f t="shared" si="2"/>
        <v>16</v>
      </c>
      <c r="S69" s="78">
        <f t="shared" si="3"/>
        <v>1.0666666666666667</v>
      </c>
    </row>
    <row r="70" spans="14:19" ht="13.8" thickBot="1">
      <c r="N70" s="91" t="s">
        <v>82</v>
      </c>
      <c r="O70" s="81">
        <f>AVERAGE(O2:O69)</f>
        <v>15.102941176470589</v>
      </c>
      <c r="P70" s="81">
        <f>AVERAGE(P2:P69)</f>
        <v>16.955882352941178</v>
      </c>
      <c r="Q70" s="81">
        <f>AVERAGE(Q2:Q69)</f>
        <v>35.397058823529413</v>
      </c>
      <c r="R70" s="82">
        <f>Q70-P70</f>
        <v>18.441176470588236</v>
      </c>
      <c r="S70" s="83">
        <f>R70/O70</f>
        <v>1.2210321324245375</v>
      </c>
    </row>
  </sheetData>
  <mergeCells count="1">
    <mergeCell ref="X1:AA1"/>
  </mergeCells>
  <printOptions gridLines="1"/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17-HcapSystem2018</vt:lpstr>
      <vt:lpstr>'17-HcapSystem2018'!Print_Area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2018-06-04T11:42:20Z</dcterms:created>
  <dcterms:modified xsi:type="dcterms:W3CDTF">2018-06-10T11:48:47Z</dcterms:modified>
</cp:coreProperties>
</file>