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cuments\Aardvarks\AardHockey\"/>
    </mc:Choice>
  </mc:AlternateContent>
  <bookViews>
    <workbookView xWindow="0" yWindow="0" windowWidth="23040" windowHeight="9108"/>
  </bookViews>
  <sheets>
    <sheet name="AVKS Rates (2)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2" l="1"/>
  <c r="N7" i="2"/>
  <c r="M21" i="2" l="1"/>
  <c r="J21" i="2"/>
  <c r="I21" i="2"/>
  <c r="H21" i="2"/>
  <c r="G21" i="2"/>
  <c r="L20" i="2"/>
  <c r="O20" i="2" s="1"/>
  <c r="L19" i="2"/>
  <c r="O19" i="2" s="1"/>
  <c r="L18" i="2"/>
  <c r="O18" i="2" s="1"/>
  <c r="L17" i="2"/>
  <c r="O17" i="2" s="1"/>
  <c r="L16" i="2"/>
  <c r="O16" i="2" s="1"/>
  <c r="L15" i="2"/>
  <c r="O15" i="2" s="1"/>
  <c r="L14" i="2"/>
  <c r="O14" i="2" s="1"/>
  <c r="L13" i="2"/>
  <c r="O13" i="2" s="1"/>
  <c r="L12" i="2"/>
  <c r="O12" i="2" s="1"/>
  <c r="L11" i="2"/>
  <c r="O11" i="2" s="1"/>
  <c r="L10" i="2"/>
  <c r="O10" i="2" s="1"/>
  <c r="L9" i="2"/>
  <c r="O9" i="2" s="1"/>
  <c r="L8" i="2"/>
  <c r="O8" i="2" s="1"/>
  <c r="L7" i="2"/>
  <c r="O7" i="2" s="1"/>
  <c r="O21" i="2" l="1"/>
  <c r="N21" i="2"/>
  <c r="L21" i="2"/>
</calcChain>
</file>

<file path=xl/sharedStrings.xml><?xml version="1.0" encoding="utf-8"?>
<sst xmlns="http://schemas.openxmlformats.org/spreadsheetml/2006/main" count="50" uniqueCount="35">
  <si>
    <t>PREMIER INN - EDINBURGH CITY CENTRE, ROYAL MILE HOTEL</t>
  </si>
  <si>
    <t>Aaardvarks Breakdown</t>
  </si>
  <si>
    <t>Room no</t>
  </si>
  <si>
    <t>Names</t>
  </si>
  <si>
    <t>Nights</t>
  </si>
  <si>
    <t>Fri 14th</t>
  </si>
  <si>
    <t>Sat 15th</t>
  </si>
  <si>
    <t>Sun 16th</t>
  </si>
  <si>
    <t>Total Due</t>
  </si>
  <si>
    <t>Deposit paid</t>
  </si>
  <si>
    <t>(14 no)</t>
  </si>
  <si>
    <t>Mr R Allott &amp; Ms L Bucknall</t>
  </si>
  <si>
    <t>Double</t>
  </si>
  <si>
    <t>Mr D Brown &amp; Mr A Foster</t>
  </si>
  <si>
    <t>Twin</t>
  </si>
  <si>
    <t>Mr &amp; Mrs N Burnett</t>
  </si>
  <si>
    <t>Mr &amp; Mrs A Luther</t>
  </si>
  <si>
    <t>Mr &amp; Mrs H Mayoh</t>
  </si>
  <si>
    <t>Mr D McGuire &amp; Ms J Booth</t>
  </si>
  <si>
    <t>Mr &amp; Mrs T Roberts</t>
  </si>
  <si>
    <t>X</t>
  </si>
  <si>
    <t>Mr &amp; Mrs I Stokes</t>
  </si>
  <si>
    <t>Mr &amp; Mrs G Stuart</t>
  </si>
  <si>
    <t>Mr &amp; Mrs C Taylor</t>
  </si>
  <si>
    <t>Mr I Tolley &amp; Ms S Hurd</t>
  </si>
  <si>
    <t>Mr N Clarke</t>
  </si>
  <si>
    <t>Ms M Cuthbert</t>
  </si>
  <si>
    <t>Mr G Weatherley</t>
  </si>
  <si>
    <t>Ext</t>
  </si>
  <si>
    <t>Room type</t>
  </si>
  <si>
    <t>Thu 13th</t>
  </si>
  <si>
    <t>Mon 17th</t>
  </si>
  <si>
    <t>Bal Pd</t>
  </si>
  <si>
    <t>Amount os/op</t>
  </si>
  <si>
    <t>Group Booking Ref : BFSR25231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</si>
</sst>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£&quot;* #,##0.00_-;\-&quot;£&quot;* #,##0.00_-;_-&quot;£&quot;* &quot;-&quot;??_-;_-@_-"/>
    <numFmt numFmtId="164" formatCode="&quot;£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left"/>
    </xf>
    <xf numFmtId="44" fontId="0" fillId="0" borderId="1" xfId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2" fillId="0" borderId="0" xfId="0" applyFont="1" applyBorder="1" applyAlignment="1"/>
    <xf numFmtId="0" fontId="2" fillId="3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44" fontId="0" fillId="0" borderId="4" xfId="1" applyFont="1" applyFill="1" applyBorder="1" applyAlignment="1">
      <alignment horizontal="center"/>
    </xf>
    <xf numFmtId="44" fontId="0" fillId="0" borderId="1" xfId="0" applyNumberFormat="1" applyFill="1" applyBorder="1"/>
    <xf numFmtId="44" fontId="3" fillId="3" borderId="3" xfId="0" applyNumberFormat="1" applyFont="1" applyFill="1" applyBorder="1"/>
    <xf numFmtId="0" fontId="5" fillId="0" borderId="0" xfId="0" applyFont="1" applyAlignment="1">
      <alignment horizontal="left"/>
    </xf>
    <xf numFmtId="44" fontId="2" fillId="0" borderId="1" xfId="1" applyFont="1" applyFill="1" applyBorder="1" applyAlignment="1">
      <alignment horizontal="center"/>
    </xf>
    <xf numFmtId="44" fontId="3" fillId="3" borderId="1" xfId="0" applyNumberFormat="1" applyFont="1" applyFill="1" applyBorder="1"/>
    <xf numFmtId="0" fontId="2" fillId="0" borderId="0" xfId="0" applyFont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showGridLines="0" tabSelected="1" zoomScale="85" zoomScaleNormal="85" workbookViewId="0"/>
  </sheetViews>
  <sheetFormatPr defaultRowHeight="14.4" x14ac:dyDescent="0.3"/>
  <cols>
    <col min="1" max="1" width="9.44140625" customWidth="1"/>
    <col min="2" max="2" width="26.5546875" style="2" customWidth="1"/>
    <col min="3" max="3" width="13.88671875" style="2" customWidth="1"/>
    <col min="4" max="4" width="4.109375" style="2" customWidth="1"/>
    <col min="5" max="6" width="7.5546875" customWidth="1"/>
    <col min="7" max="7" width="8.44140625" style="2" customWidth="1"/>
    <col min="8" max="11" width="9.109375" style="2"/>
    <col min="12" max="12" width="11.109375" style="3" customWidth="1"/>
    <col min="13" max="14" width="11.6640625" style="2" customWidth="1"/>
    <col min="15" max="15" width="17" customWidth="1"/>
  </cols>
  <sheetData>
    <row r="1" spans="1:15" x14ac:dyDescent="0.3">
      <c r="B1" s="1" t="s">
        <v>0</v>
      </c>
      <c r="O1" s="4"/>
    </row>
    <row r="2" spans="1:15" x14ac:dyDescent="0.3">
      <c r="B2" s="22" t="s">
        <v>34</v>
      </c>
      <c r="O2" s="4"/>
    </row>
    <row r="3" spans="1:15" x14ac:dyDescent="0.3">
      <c r="H3" s="25" t="s">
        <v>1</v>
      </c>
      <c r="I3" s="25"/>
      <c r="J3" s="25"/>
      <c r="K3" s="16"/>
      <c r="L3" s="16"/>
      <c r="M3" s="16"/>
      <c r="N3" s="16"/>
      <c r="O3" s="4"/>
    </row>
    <row r="4" spans="1:15" x14ac:dyDescent="0.3">
      <c r="G4" s="17" t="s">
        <v>28</v>
      </c>
      <c r="H4" s="18"/>
      <c r="I4" s="18"/>
      <c r="J4" s="18"/>
      <c r="K4" s="17" t="s">
        <v>28</v>
      </c>
      <c r="L4" s="18"/>
      <c r="M4" s="18"/>
      <c r="N4" s="18"/>
      <c r="O4" s="4"/>
    </row>
    <row r="5" spans="1:15" s="2" customFormat="1" x14ac:dyDescent="0.3">
      <c r="A5" s="5" t="s">
        <v>2</v>
      </c>
      <c r="B5" s="5" t="s">
        <v>3</v>
      </c>
      <c r="C5" s="5" t="s">
        <v>29</v>
      </c>
      <c r="E5" s="5" t="s">
        <v>4</v>
      </c>
      <c r="F5" s="5"/>
      <c r="G5" s="17" t="s">
        <v>30</v>
      </c>
      <c r="H5" s="6" t="s">
        <v>5</v>
      </c>
      <c r="I5" s="6" t="s">
        <v>6</v>
      </c>
      <c r="J5" s="6" t="s">
        <v>7</v>
      </c>
      <c r="K5" s="17" t="s">
        <v>31</v>
      </c>
      <c r="L5" s="7" t="s">
        <v>8</v>
      </c>
      <c r="M5" s="8" t="s">
        <v>9</v>
      </c>
      <c r="N5" s="7" t="s">
        <v>32</v>
      </c>
      <c r="O5" s="7" t="s">
        <v>33</v>
      </c>
    </row>
    <row r="6" spans="1:15" x14ac:dyDescent="0.3">
      <c r="A6" s="2" t="s">
        <v>10</v>
      </c>
      <c r="L6" s="9"/>
      <c r="M6" s="10"/>
      <c r="N6" s="9"/>
      <c r="O6" s="11"/>
    </row>
    <row r="7" spans="1:15" x14ac:dyDescent="0.3">
      <c r="B7" s="12" t="s">
        <v>11</v>
      </c>
      <c r="C7" s="2" t="s">
        <v>12</v>
      </c>
      <c r="E7" s="2">
        <v>3</v>
      </c>
      <c r="F7" s="2"/>
      <c r="G7" s="26"/>
      <c r="H7" s="27">
        <v>125</v>
      </c>
      <c r="I7" s="27">
        <v>125</v>
      </c>
      <c r="J7" s="27">
        <v>125</v>
      </c>
      <c r="L7" s="13">
        <f>SUM(G7:J7)</f>
        <v>375</v>
      </c>
      <c r="M7" s="32">
        <v>200</v>
      </c>
      <c r="N7" s="32">
        <f>175</f>
        <v>175</v>
      </c>
      <c r="O7" s="20">
        <f>L7-M7-N7</f>
        <v>0</v>
      </c>
    </row>
    <row r="8" spans="1:15" x14ac:dyDescent="0.3">
      <c r="B8" s="12" t="s">
        <v>13</v>
      </c>
      <c r="C8" s="2" t="s">
        <v>14</v>
      </c>
      <c r="E8" s="2">
        <v>3</v>
      </c>
      <c r="F8" s="2"/>
      <c r="G8" s="26"/>
      <c r="H8" s="27">
        <v>125</v>
      </c>
      <c r="I8" s="27">
        <v>125</v>
      </c>
      <c r="J8" s="27">
        <v>125</v>
      </c>
      <c r="L8" s="13">
        <f t="shared" ref="L8:L20" si="0">SUM(G8:J8)</f>
        <v>375</v>
      </c>
      <c r="M8" s="32">
        <v>200</v>
      </c>
      <c r="N8" s="32">
        <f>87.5+87.5</f>
        <v>175</v>
      </c>
      <c r="O8" s="20">
        <f t="shared" ref="O8:O20" si="1">L8-M8-N8</f>
        <v>0</v>
      </c>
    </row>
    <row r="9" spans="1:15" x14ac:dyDescent="0.3">
      <c r="B9" s="12" t="s">
        <v>15</v>
      </c>
      <c r="C9" s="2" t="s">
        <v>12</v>
      </c>
      <c r="E9" s="2">
        <v>4</v>
      </c>
      <c r="F9" s="2"/>
      <c r="G9" s="28">
        <v>143</v>
      </c>
      <c r="H9" s="27">
        <v>125</v>
      </c>
      <c r="I9" s="27">
        <v>125</v>
      </c>
      <c r="J9" s="27">
        <v>125</v>
      </c>
      <c r="L9" s="13">
        <f t="shared" si="0"/>
        <v>518</v>
      </c>
      <c r="M9" s="32">
        <v>100</v>
      </c>
      <c r="N9" s="32">
        <v>418</v>
      </c>
      <c r="O9" s="20">
        <f t="shared" si="1"/>
        <v>0</v>
      </c>
    </row>
    <row r="10" spans="1:15" x14ac:dyDescent="0.3">
      <c r="B10" s="12" t="s">
        <v>16</v>
      </c>
      <c r="C10" s="2" t="s">
        <v>12</v>
      </c>
      <c r="E10" s="2">
        <v>3</v>
      </c>
      <c r="F10" s="2"/>
      <c r="G10" s="27"/>
      <c r="H10" s="27">
        <v>125</v>
      </c>
      <c r="I10" s="27">
        <v>125</v>
      </c>
      <c r="J10" s="27">
        <v>125</v>
      </c>
      <c r="L10" s="13">
        <f t="shared" si="0"/>
        <v>375</v>
      </c>
      <c r="M10" s="32">
        <v>150</v>
      </c>
      <c r="N10" s="32">
        <v>225</v>
      </c>
      <c r="O10" s="20">
        <f t="shared" si="1"/>
        <v>0</v>
      </c>
    </row>
    <row r="11" spans="1:15" x14ac:dyDescent="0.3">
      <c r="B11" s="12" t="s">
        <v>17</v>
      </c>
      <c r="C11" s="2" t="s">
        <v>12</v>
      </c>
      <c r="E11" s="2">
        <v>3</v>
      </c>
      <c r="F11" s="2"/>
      <c r="G11" s="27"/>
      <c r="H11" s="27">
        <v>125</v>
      </c>
      <c r="I11" s="27">
        <v>125</v>
      </c>
      <c r="J11" s="27">
        <v>125</v>
      </c>
      <c r="L11" s="13">
        <f t="shared" si="0"/>
        <v>375</v>
      </c>
      <c r="M11" s="32">
        <v>200</v>
      </c>
      <c r="N11" s="32">
        <v>175</v>
      </c>
      <c r="O11" s="20">
        <f t="shared" si="1"/>
        <v>0</v>
      </c>
    </row>
    <row r="12" spans="1:15" x14ac:dyDescent="0.3">
      <c r="B12" s="12" t="s">
        <v>18</v>
      </c>
      <c r="C12" s="2" t="s">
        <v>12</v>
      </c>
      <c r="E12" s="2">
        <v>3</v>
      </c>
      <c r="F12" s="2"/>
      <c r="G12" s="27"/>
      <c r="H12" s="27">
        <v>125</v>
      </c>
      <c r="I12" s="27">
        <v>125</v>
      </c>
      <c r="J12" s="27">
        <v>125</v>
      </c>
      <c r="L12" s="13">
        <f t="shared" si="0"/>
        <v>375</v>
      </c>
      <c r="M12" s="32">
        <v>100</v>
      </c>
      <c r="N12" s="32">
        <v>275</v>
      </c>
      <c r="O12" s="20">
        <f t="shared" si="1"/>
        <v>0</v>
      </c>
    </row>
    <row r="13" spans="1:15" x14ac:dyDescent="0.3">
      <c r="B13" s="12" t="s">
        <v>19</v>
      </c>
      <c r="C13" s="2" t="s">
        <v>12</v>
      </c>
      <c r="E13" s="2">
        <v>2</v>
      </c>
      <c r="F13" s="2"/>
      <c r="G13" s="27"/>
      <c r="H13" s="27">
        <v>125</v>
      </c>
      <c r="I13" s="27">
        <v>125</v>
      </c>
      <c r="J13" s="29" t="s">
        <v>20</v>
      </c>
      <c r="K13" s="3"/>
      <c r="L13" s="13">
        <f t="shared" si="0"/>
        <v>250</v>
      </c>
      <c r="M13" s="32">
        <v>100</v>
      </c>
      <c r="N13" s="32">
        <v>150</v>
      </c>
      <c r="O13" s="20">
        <f t="shared" si="1"/>
        <v>0</v>
      </c>
    </row>
    <row r="14" spans="1:15" x14ac:dyDescent="0.3">
      <c r="B14" s="12" t="s">
        <v>21</v>
      </c>
      <c r="C14" s="2" t="s">
        <v>12</v>
      </c>
      <c r="E14" s="2">
        <v>3</v>
      </c>
      <c r="F14" s="2"/>
      <c r="G14" s="27"/>
      <c r="H14" s="27">
        <v>125</v>
      </c>
      <c r="I14" s="27">
        <v>125</v>
      </c>
      <c r="J14" s="27">
        <v>125</v>
      </c>
      <c r="K14" s="3"/>
      <c r="L14" s="13">
        <f t="shared" si="0"/>
        <v>375</v>
      </c>
      <c r="M14" s="32">
        <v>200</v>
      </c>
      <c r="N14" s="32">
        <v>175</v>
      </c>
      <c r="O14" s="20">
        <f t="shared" si="1"/>
        <v>0</v>
      </c>
    </row>
    <row r="15" spans="1:15" x14ac:dyDescent="0.3">
      <c r="B15" s="12" t="s">
        <v>22</v>
      </c>
      <c r="C15" s="2" t="s">
        <v>12</v>
      </c>
      <c r="E15" s="2">
        <v>3</v>
      </c>
      <c r="F15" s="2"/>
      <c r="G15" s="27"/>
      <c r="H15" s="27">
        <v>125</v>
      </c>
      <c r="I15" s="27">
        <v>125</v>
      </c>
      <c r="J15" s="27">
        <v>125</v>
      </c>
      <c r="K15" s="3"/>
      <c r="L15" s="13">
        <f t="shared" si="0"/>
        <v>375</v>
      </c>
      <c r="M15" s="32">
        <v>100</v>
      </c>
      <c r="N15" s="32">
        <v>275</v>
      </c>
      <c r="O15" s="20">
        <f t="shared" si="1"/>
        <v>0</v>
      </c>
    </row>
    <row r="16" spans="1:15" x14ac:dyDescent="0.3">
      <c r="B16" s="12" t="s">
        <v>23</v>
      </c>
      <c r="C16" s="2" t="s">
        <v>12</v>
      </c>
      <c r="E16" s="2">
        <v>4</v>
      </c>
      <c r="F16" s="2"/>
      <c r="G16" s="28">
        <v>143</v>
      </c>
      <c r="H16" s="27">
        <v>125</v>
      </c>
      <c r="I16" s="27">
        <v>125</v>
      </c>
      <c r="J16" s="27">
        <v>125</v>
      </c>
      <c r="K16" s="3"/>
      <c r="L16" s="13">
        <f t="shared" si="0"/>
        <v>518</v>
      </c>
      <c r="M16" s="32">
        <v>100</v>
      </c>
      <c r="N16" s="32">
        <v>418</v>
      </c>
      <c r="O16" s="20">
        <f t="shared" si="1"/>
        <v>0</v>
      </c>
    </row>
    <row r="17" spans="2:15" x14ac:dyDescent="0.3">
      <c r="B17" s="12" t="s">
        <v>24</v>
      </c>
      <c r="C17" s="2" t="s">
        <v>12</v>
      </c>
      <c r="E17" s="2">
        <v>2</v>
      </c>
      <c r="F17" s="2"/>
      <c r="G17" s="27"/>
      <c r="H17" s="27">
        <v>125</v>
      </c>
      <c r="I17" s="27">
        <v>125</v>
      </c>
      <c r="J17" s="29" t="s">
        <v>20</v>
      </c>
      <c r="K17" s="3"/>
      <c r="L17" s="13">
        <f t="shared" si="0"/>
        <v>250</v>
      </c>
      <c r="M17" s="32">
        <v>100</v>
      </c>
      <c r="N17" s="32">
        <v>150</v>
      </c>
      <c r="O17" s="20">
        <f t="shared" si="1"/>
        <v>0</v>
      </c>
    </row>
    <row r="18" spans="2:15" x14ac:dyDescent="0.3">
      <c r="B18" s="12" t="s">
        <v>25</v>
      </c>
      <c r="C18" s="2" t="s">
        <v>14</v>
      </c>
      <c r="E18" s="2">
        <v>3</v>
      </c>
      <c r="F18" s="2"/>
      <c r="G18" s="27"/>
      <c r="H18" s="27">
        <v>116</v>
      </c>
      <c r="I18" s="27">
        <v>116</v>
      </c>
      <c r="J18" s="27">
        <v>116</v>
      </c>
      <c r="K18" s="3"/>
      <c r="L18" s="13">
        <f t="shared" si="0"/>
        <v>348</v>
      </c>
      <c r="M18" s="32">
        <v>375</v>
      </c>
      <c r="N18" s="33">
        <v>0</v>
      </c>
      <c r="O18" s="24">
        <f t="shared" si="1"/>
        <v>-27</v>
      </c>
    </row>
    <row r="19" spans="2:15" x14ac:dyDescent="0.3">
      <c r="B19" s="12" t="s">
        <v>26</v>
      </c>
      <c r="C19" s="2" t="s">
        <v>14</v>
      </c>
      <c r="E19" s="2">
        <v>3</v>
      </c>
      <c r="F19" s="2"/>
      <c r="G19" s="27"/>
      <c r="H19" s="27">
        <v>116</v>
      </c>
      <c r="I19" s="27">
        <v>116</v>
      </c>
      <c r="J19" s="27">
        <v>116</v>
      </c>
      <c r="L19" s="13">
        <f t="shared" si="0"/>
        <v>348</v>
      </c>
      <c r="M19" s="32">
        <v>100</v>
      </c>
      <c r="N19" s="32">
        <v>275</v>
      </c>
      <c r="O19" s="24">
        <f t="shared" si="1"/>
        <v>-27</v>
      </c>
    </row>
    <row r="20" spans="2:15" x14ac:dyDescent="0.3">
      <c r="B20" s="12" t="s">
        <v>27</v>
      </c>
      <c r="C20" s="2" t="s">
        <v>14</v>
      </c>
      <c r="E20" s="2">
        <v>3</v>
      </c>
      <c r="F20" s="2"/>
      <c r="G20" s="30"/>
      <c r="H20" s="30">
        <v>116</v>
      </c>
      <c r="I20" s="30">
        <v>116</v>
      </c>
      <c r="J20" s="31" t="s">
        <v>20</v>
      </c>
      <c r="K20" s="14"/>
      <c r="L20" s="19">
        <f t="shared" si="0"/>
        <v>232</v>
      </c>
      <c r="M20" s="34">
        <v>400</v>
      </c>
      <c r="N20" s="35">
        <v>0</v>
      </c>
      <c r="O20" s="21">
        <f t="shared" si="1"/>
        <v>-168</v>
      </c>
    </row>
    <row r="21" spans="2:15" x14ac:dyDescent="0.3">
      <c r="G21" s="27">
        <f>SUM(G7:G20)</f>
        <v>286</v>
      </c>
      <c r="H21" s="27">
        <f>SUM(H7:H20)</f>
        <v>1723</v>
      </c>
      <c r="I21" s="27">
        <f t="shared" ref="I21:O21" si="2">SUM(I7:I20)</f>
        <v>1723</v>
      </c>
      <c r="J21" s="27">
        <f t="shared" si="2"/>
        <v>1357</v>
      </c>
      <c r="L21" s="15">
        <f t="shared" si="2"/>
        <v>5089</v>
      </c>
      <c r="M21" s="36">
        <f t="shared" si="2"/>
        <v>2425</v>
      </c>
      <c r="N21" s="32">
        <f t="shared" si="2"/>
        <v>2886</v>
      </c>
      <c r="O21" s="23">
        <f t="shared" si="2"/>
        <v>-222</v>
      </c>
    </row>
    <row r="22" spans="2:15" x14ac:dyDescent="0.3">
      <c r="O22" s="4"/>
    </row>
    <row r="23" spans="2:15" x14ac:dyDescent="0.3">
      <c r="B23" s="12"/>
      <c r="O23" s="4"/>
    </row>
    <row r="24" spans="2:15" x14ac:dyDescent="0.3">
      <c r="B24" s="12"/>
    </row>
    <row r="25" spans="2:15" x14ac:dyDescent="0.3">
      <c r="B25" s="12"/>
      <c r="O25" s="22"/>
    </row>
  </sheetData>
  <mergeCells count="1">
    <mergeCell ref="H3:J3"/>
  </mergeCells>
  <printOptions gridLines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AVKS Rates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2017-06-05T22:47:41Z</dcterms:created>
  <dcterms:modified xsi:type="dcterms:W3CDTF">2017-06-26T08:58:55Z</dcterms:modified>
</cp:coreProperties>
</file>