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17-HcapSystem2017" sheetId="1" r:id="rId1"/>
  </sheets>
  <definedNames>
    <definedName name="_xlnm.Print_Area" localSheetId="0">'17-HcapSystem2017'!$A$1:$K$59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3" i="1" l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R3" i="1"/>
  <c r="S3" i="1" s="1"/>
  <c r="R2" i="1"/>
  <c r="S2" i="1" s="1"/>
  <c r="Q67" i="1" l="1"/>
  <c r="R67" i="1" s="1"/>
  <c r="P67" i="1"/>
  <c r="O67" i="1"/>
  <c r="R66" i="1"/>
  <c r="S66" i="1" s="1"/>
  <c r="R65" i="1"/>
  <c r="S65" i="1" s="1"/>
  <c r="R64" i="1"/>
  <c r="S64" i="1" s="1"/>
  <c r="S67" i="1" l="1"/>
</calcChain>
</file>

<file path=xl/sharedStrings.xml><?xml version="1.0" encoding="utf-8"?>
<sst xmlns="http://schemas.openxmlformats.org/spreadsheetml/2006/main" count="125" uniqueCount="80">
  <si>
    <t>AARDVARKS GOLFING SOCIETY</t>
  </si>
  <si>
    <t>No of players</t>
  </si>
  <si>
    <t>Low score</t>
  </si>
  <si>
    <t>High score</t>
  </si>
  <si>
    <t>Diff</t>
  </si>
  <si>
    <t>Aver diff pp</t>
  </si>
  <si>
    <t>REVISED HANDICAP SYSTEM ( Introduced 2008)</t>
  </si>
  <si>
    <t xml:space="preserve">The system is designed to allow good, average and indifferent players to compete against </t>
  </si>
  <si>
    <t>each other fairly each year,without too much reference to an individual's overall playing ability.</t>
  </si>
  <si>
    <t>The objective is to try and be fair to all with individual round winners and the overall top three players each year</t>
  </si>
  <si>
    <r>
      <t xml:space="preserve">being penalised further for winning. In this way, it is hoped that eventually, even the players' with lesser </t>
    </r>
    <r>
      <rPr>
        <b/>
        <sz val="12"/>
        <rFont val="Arial"/>
        <family val="2"/>
      </rPr>
      <t xml:space="preserve">ability </t>
    </r>
  </si>
  <si>
    <t xml:space="preserve">will still have a chance of success. </t>
  </si>
  <si>
    <r>
      <rPr>
        <b/>
        <sz val="12"/>
        <color indexed="10"/>
        <rFont val="Arial"/>
        <family val="2"/>
      </rPr>
      <t>In addition to avoid the ' Yo-Yo Judd' effect</t>
    </r>
    <r>
      <rPr>
        <b/>
        <sz val="12"/>
        <rFont val="Arial"/>
        <family val="2"/>
      </rPr>
      <t xml:space="preserve">, winners handicap penalties are now added back </t>
    </r>
    <r>
      <rPr>
        <b/>
        <sz val="12"/>
        <color indexed="10"/>
        <rFont val="Arial"/>
        <family val="2"/>
      </rPr>
      <t>at the rate of</t>
    </r>
  </si>
  <si>
    <t>Players' handicaps are adjusted during the tournament based on their individual rounds.</t>
  </si>
  <si>
    <t>At present, there is no overall general review carried out at the end of the tour.</t>
  </si>
  <si>
    <t>So in detail, the handicap system this year will be as follows:</t>
  </si>
  <si>
    <t>plus</t>
  </si>
  <si>
    <t>Handicap adjustments based as follows:</t>
  </si>
  <si>
    <t xml:space="preserve">(see note </t>
  </si>
  <si>
    <t>above)</t>
  </si>
  <si>
    <t>Last years winners</t>
  </si>
  <si>
    <t>Previous years winners</t>
  </si>
  <si>
    <t>1st place</t>
  </si>
  <si>
    <t>minus</t>
  </si>
  <si>
    <t>Shots (NICHOLSON)</t>
  </si>
  <si>
    <t>Shot (ENGLISH + 2c/f)</t>
  </si>
  <si>
    <t>2nd place</t>
  </si>
  <si>
    <t>Shots (DONNELLY)</t>
  </si>
  <si>
    <t>Shot (TIPLER + 1c/f)</t>
  </si>
  <si>
    <t>3rd place</t>
  </si>
  <si>
    <t>Shot (BROWN)</t>
  </si>
  <si>
    <t>Shot (BROGDEN)</t>
  </si>
  <si>
    <t>Shot (JUDD + 1c/f)</t>
  </si>
  <si>
    <t>Shot (FOSTER)</t>
  </si>
  <si>
    <t>After all rounds ( adjs may vary depending on no of players in a particular year)</t>
  </si>
  <si>
    <t>Shots</t>
  </si>
  <si>
    <t>Last place</t>
  </si>
  <si>
    <t>2nd last</t>
  </si>
  <si>
    <t>3rd last</t>
  </si>
  <si>
    <t>4th place</t>
  </si>
  <si>
    <t>4th last</t>
  </si>
  <si>
    <t>Rounds 1+2 only</t>
  </si>
  <si>
    <t>1st place by</t>
  </si>
  <si>
    <t>minus extra</t>
  </si>
  <si>
    <t>Shots(1 Round only)</t>
  </si>
  <si>
    <t>18 + pts</t>
  </si>
  <si>
    <t xml:space="preserve">plus extra </t>
  </si>
  <si>
    <t>5 or more pts</t>
  </si>
  <si>
    <t>adrift of 1st place</t>
  </si>
  <si>
    <t>Shot (1 Round only)</t>
  </si>
  <si>
    <t>Shot</t>
  </si>
  <si>
    <t>3 or 4 pts</t>
  </si>
  <si>
    <t>Note:- Maximum handicap at any time is limited to 36 in line with EGU advice (1/1/16), irrespective of extra shots accrued</t>
  </si>
  <si>
    <t xml:space="preserve">Ryder Cup </t>
  </si>
  <si>
    <t>(NOT BEING PLAYED IN 2016)</t>
  </si>
  <si>
    <t>Team losers</t>
  </si>
  <si>
    <t>Shot(for Round 2 only)</t>
  </si>
  <si>
    <t>Players vs Round adjustments</t>
  </si>
  <si>
    <t>( Minimum of top 3 and bottom 3…i.e 3/3 )</t>
  </si>
  <si>
    <t>10..3/2</t>
  </si>
  <si>
    <t>12..3/3</t>
  </si>
  <si>
    <t>13..3/2</t>
  </si>
  <si>
    <t>18..3/2</t>
  </si>
  <si>
    <t>16..3/3</t>
  </si>
  <si>
    <t>15..3/3</t>
  </si>
  <si>
    <t>13..3/5</t>
  </si>
  <si>
    <t>16....4/4</t>
  </si>
  <si>
    <t>20....5/5</t>
  </si>
  <si>
    <t>21....5/5</t>
  </si>
  <si>
    <t>20....4/4</t>
  </si>
  <si>
    <t>15....4/4</t>
  </si>
  <si>
    <t>17….4/4</t>
  </si>
  <si>
    <t>21…..5/5</t>
  </si>
  <si>
    <t>14....4/4</t>
  </si>
  <si>
    <t>17....4/4</t>
  </si>
  <si>
    <t>Year</t>
  </si>
  <si>
    <t>Average</t>
  </si>
  <si>
    <t>one shot per year … i.e. 1st place in 2016 loses 3 shots for 2017 and then gains 1 shot in 2018, 2019 and 2020.</t>
  </si>
  <si>
    <t xml:space="preserve">15 - 17 pts </t>
  </si>
  <si>
    <t>Note: Non-participation in this important event carries an automatic 2 shot penalty for the rest of the tournament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</si>
</sst>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7" fontId="10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9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14" fontId="10" fillId="0" borderId="0" xfId="0" applyNumberFormat="1" applyFont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7"/>
  <sheetViews>
    <sheetView showGridLines="0" tabSelected="1" zoomScaleNormal="100" workbookViewId="0"/>
  </sheetViews>
  <sheetFormatPr defaultRowHeight="13.2"/>
  <cols>
    <col min="1" max="1" width="12.88671875" style="22" customWidth="1"/>
    <col min="2" max="2" width="11.88671875" style="22" customWidth="1"/>
    <col min="3" max="3" width="10.6640625" style="22" customWidth="1"/>
    <col min="4" max="4" width="7.6640625" style="22" customWidth="1"/>
    <col min="5" max="5" width="9.6640625" style="22" customWidth="1"/>
    <col min="6" max="6" width="7.88671875" style="22" customWidth="1"/>
    <col min="7" max="7" width="15.5546875" style="22" customWidth="1"/>
    <col min="8" max="8" width="9.6640625" style="22" customWidth="1"/>
    <col min="9" max="9" width="9.5546875" style="22" customWidth="1"/>
    <col min="10" max="10" width="19.88671875" style="22" customWidth="1"/>
    <col min="11" max="11" width="5.6640625" style="22" customWidth="1"/>
    <col min="12" max="12" width="13.33203125" style="22" customWidth="1"/>
    <col min="13" max="13" width="2.33203125" style="22" customWidth="1"/>
    <col min="14" max="14" width="8.88671875" style="22"/>
    <col min="15" max="15" width="12.88671875" style="22" customWidth="1"/>
    <col min="16" max="16" width="11.88671875" style="22" customWidth="1"/>
    <col min="17" max="17" width="11.6640625" style="22" customWidth="1"/>
    <col min="18" max="18" width="10.5546875" style="22" bestFit="1" customWidth="1"/>
    <col min="19" max="19" width="11.5546875" style="22" customWidth="1"/>
    <col min="20" max="16384" width="8.88671875" style="22"/>
  </cols>
  <sheetData>
    <row r="1" spans="1:27" ht="18" thickBot="1">
      <c r="A1" s="21" t="s">
        <v>0</v>
      </c>
      <c r="D1" s="23"/>
      <c r="G1" s="24">
        <v>2017</v>
      </c>
      <c r="K1" s="25"/>
      <c r="L1" s="25"/>
      <c r="M1" s="26"/>
      <c r="N1" s="1" t="s">
        <v>75</v>
      </c>
      <c r="O1" s="2" t="s">
        <v>1</v>
      </c>
      <c r="P1" s="2" t="s">
        <v>2</v>
      </c>
      <c r="Q1" s="2" t="s">
        <v>3</v>
      </c>
      <c r="R1" s="2" t="s">
        <v>4</v>
      </c>
      <c r="S1" s="3" t="s">
        <v>5</v>
      </c>
      <c r="T1" s="25"/>
      <c r="U1" s="26"/>
      <c r="V1" s="25"/>
      <c r="W1" s="26"/>
      <c r="X1" s="27"/>
      <c r="Y1" s="27"/>
      <c r="Z1" s="27"/>
      <c r="AA1" s="27"/>
    </row>
    <row r="2" spans="1:27" ht="15.6">
      <c r="A2" s="28"/>
      <c r="D2" s="29"/>
      <c r="K2" s="25"/>
      <c r="L2" s="25"/>
      <c r="M2" s="26"/>
      <c r="N2" s="4">
        <v>1995</v>
      </c>
      <c r="O2" s="5">
        <v>9</v>
      </c>
      <c r="P2" s="5">
        <v>13</v>
      </c>
      <c r="Q2" s="5">
        <v>41</v>
      </c>
      <c r="R2" s="5">
        <f>Q2-P2</f>
        <v>28</v>
      </c>
      <c r="S2" s="6">
        <f>R2/O2</f>
        <v>3.1111111111111112</v>
      </c>
      <c r="T2" s="25"/>
      <c r="U2" s="26"/>
      <c r="V2" s="25"/>
      <c r="W2" s="26"/>
      <c r="X2" s="26"/>
      <c r="Y2" s="26"/>
      <c r="Z2" s="26"/>
      <c r="AA2" s="26"/>
    </row>
    <row r="3" spans="1:27" ht="17.399999999999999">
      <c r="A3" s="21" t="s">
        <v>6</v>
      </c>
      <c r="D3" s="29"/>
      <c r="K3" s="25"/>
      <c r="L3" s="25"/>
      <c r="M3" s="26"/>
      <c r="N3" s="7"/>
      <c r="O3" s="8">
        <v>10</v>
      </c>
      <c r="P3" s="8">
        <v>26</v>
      </c>
      <c r="Q3" s="8">
        <v>41</v>
      </c>
      <c r="R3" s="8">
        <f t="shared" ref="R3:R63" si="0">Q3-P3</f>
        <v>15</v>
      </c>
      <c r="S3" s="9">
        <f t="shared" ref="S3:S63" si="1">R3/O3</f>
        <v>1.5</v>
      </c>
      <c r="T3" s="25"/>
      <c r="U3" s="26"/>
      <c r="V3" s="25"/>
      <c r="W3" s="26"/>
      <c r="X3" s="26"/>
      <c r="Y3" s="26"/>
      <c r="Z3" s="26"/>
      <c r="AA3" s="26"/>
    </row>
    <row r="4" spans="1:27" ht="16.2" thickBot="1">
      <c r="A4" s="28"/>
      <c r="D4" s="29"/>
      <c r="K4" s="25"/>
      <c r="L4" s="25"/>
      <c r="M4" s="26"/>
      <c r="N4" s="10"/>
      <c r="O4" s="11">
        <v>10</v>
      </c>
      <c r="P4" s="11">
        <v>28</v>
      </c>
      <c r="Q4" s="11">
        <v>40</v>
      </c>
      <c r="R4" s="11">
        <f t="shared" si="0"/>
        <v>12</v>
      </c>
      <c r="S4" s="12">
        <f t="shared" si="1"/>
        <v>1.2</v>
      </c>
      <c r="T4" s="25"/>
      <c r="U4" s="26"/>
      <c r="V4" s="25"/>
      <c r="W4" s="26"/>
      <c r="X4" s="26"/>
      <c r="Y4" s="26"/>
      <c r="Z4" s="26"/>
      <c r="AA4" s="26"/>
    </row>
    <row r="5" spans="1:27" ht="15.6">
      <c r="A5" s="28" t="s">
        <v>7</v>
      </c>
      <c r="B5" s="30"/>
      <c r="C5" s="30"/>
      <c r="D5" s="29"/>
      <c r="E5" s="30"/>
      <c r="F5" s="30"/>
      <c r="G5" s="30"/>
      <c r="H5" s="30"/>
      <c r="I5" s="28"/>
      <c r="J5" s="30"/>
      <c r="K5" s="30"/>
      <c r="L5" s="29"/>
      <c r="M5" s="26"/>
      <c r="N5" s="4">
        <v>1996</v>
      </c>
      <c r="O5" s="13">
        <v>6</v>
      </c>
      <c r="P5" s="13">
        <v>23</v>
      </c>
      <c r="Q5" s="13">
        <v>37</v>
      </c>
      <c r="R5" s="5">
        <f t="shared" si="0"/>
        <v>14</v>
      </c>
      <c r="S5" s="6">
        <f t="shared" si="1"/>
        <v>2.3333333333333335</v>
      </c>
      <c r="T5" s="25"/>
      <c r="U5" s="26"/>
      <c r="V5" s="25"/>
      <c r="W5" s="26"/>
      <c r="X5" s="26"/>
      <c r="Y5" s="26"/>
      <c r="Z5" s="26"/>
      <c r="AA5" s="26"/>
    </row>
    <row r="6" spans="1:27" ht="16.5" customHeight="1" thickBot="1">
      <c r="A6" s="28" t="s">
        <v>8</v>
      </c>
      <c r="B6" s="28"/>
      <c r="I6" s="30"/>
      <c r="J6" s="30"/>
      <c r="K6" s="25"/>
      <c r="L6" s="25"/>
      <c r="M6" s="26"/>
      <c r="N6" s="10"/>
      <c r="O6" s="11">
        <v>9</v>
      </c>
      <c r="P6" s="11">
        <v>13</v>
      </c>
      <c r="Q6" s="11">
        <v>31</v>
      </c>
      <c r="R6" s="11">
        <f t="shared" si="0"/>
        <v>18</v>
      </c>
      <c r="S6" s="12">
        <f t="shared" si="1"/>
        <v>2</v>
      </c>
      <c r="T6" s="25"/>
      <c r="U6" s="26"/>
      <c r="V6" s="25"/>
      <c r="W6" s="26"/>
      <c r="X6" s="26"/>
      <c r="Y6" s="26"/>
      <c r="Z6" s="26"/>
      <c r="AA6" s="26"/>
    </row>
    <row r="7" spans="1:27" ht="15" customHeight="1">
      <c r="A7" s="28"/>
      <c r="B7" s="28"/>
      <c r="I7" s="30"/>
      <c r="J7" s="30"/>
      <c r="K7" s="25"/>
      <c r="L7" s="25"/>
      <c r="M7" s="26"/>
      <c r="N7" s="4">
        <v>1997</v>
      </c>
      <c r="O7" s="5">
        <v>12</v>
      </c>
      <c r="P7" s="5">
        <v>19</v>
      </c>
      <c r="Q7" s="5">
        <v>38</v>
      </c>
      <c r="R7" s="5">
        <f t="shared" si="0"/>
        <v>19</v>
      </c>
      <c r="S7" s="6">
        <f t="shared" si="1"/>
        <v>1.5833333333333333</v>
      </c>
      <c r="T7" s="25"/>
      <c r="U7" s="26"/>
      <c r="V7" s="25"/>
      <c r="W7" s="26"/>
      <c r="X7" s="26"/>
      <c r="Y7" s="26"/>
      <c r="Z7" s="26"/>
      <c r="AA7" s="26"/>
    </row>
    <row r="8" spans="1:27" ht="15.6">
      <c r="A8" s="28" t="s">
        <v>9</v>
      </c>
      <c r="B8" s="30"/>
      <c r="C8" s="30"/>
      <c r="D8" s="29"/>
      <c r="E8" s="30"/>
      <c r="F8" s="30"/>
      <c r="G8" s="30"/>
      <c r="H8" s="30"/>
      <c r="I8" s="30"/>
      <c r="J8" s="28"/>
      <c r="K8" s="30"/>
      <c r="L8" s="30"/>
      <c r="M8" s="26"/>
      <c r="N8" s="7"/>
      <c r="O8" s="14">
        <v>12</v>
      </c>
      <c r="P8" s="14">
        <v>10</v>
      </c>
      <c r="Q8" s="14">
        <v>36</v>
      </c>
      <c r="R8" s="8">
        <f t="shared" si="0"/>
        <v>26</v>
      </c>
      <c r="S8" s="9">
        <f t="shared" si="1"/>
        <v>2.1666666666666665</v>
      </c>
      <c r="T8" s="25"/>
      <c r="U8" s="26"/>
      <c r="V8" s="25"/>
      <c r="W8" s="26"/>
      <c r="X8" s="26"/>
      <c r="Y8" s="26"/>
      <c r="Z8" s="26"/>
      <c r="AA8" s="26"/>
    </row>
    <row r="9" spans="1:27" ht="16.2" thickBot="1">
      <c r="A9" s="28" t="s">
        <v>10</v>
      </c>
      <c r="F9" s="30"/>
      <c r="G9" s="30"/>
      <c r="H9" s="29"/>
      <c r="I9" s="30"/>
      <c r="J9" s="30"/>
      <c r="K9" s="30"/>
      <c r="L9" s="25"/>
      <c r="M9" s="26"/>
      <c r="N9" s="10"/>
      <c r="O9" s="11">
        <v>11</v>
      </c>
      <c r="P9" s="11">
        <v>19</v>
      </c>
      <c r="Q9" s="11">
        <v>34</v>
      </c>
      <c r="R9" s="11">
        <f t="shared" si="0"/>
        <v>15</v>
      </c>
      <c r="S9" s="12">
        <f t="shared" si="1"/>
        <v>1.3636363636363635</v>
      </c>
      <c r="T9" s="25"/>
      <c r="U9" s="26"/>
      <c r="V9" s="25"/>
      <c r="W9" s="26"/>
      <c r="X9" s="26"/>
      <c r="Y9" s="26"/>
      <c r="Z9" s="26"/>
      <c r="AA9" s="26"/>
    </row>
    <row r="10" spans="1:27" ht="15.6">
      <c r="A10" s="31" t="s">
        <v>11</v>
      </c>
      <c r="B10" s="23"/>
      <c r="C10" s="23"/>
      <c r="D10" s="23"/>
      <c r="E10" s="31"/>
      <c r="F10" s="31"/>
      <c r="G10" s="31"/>
      <c r="H10" s="31"/>
      <c r="I10" s="31"/>
      <c r="J10" s="29"/>
      <c r="K10" s="25"/>
      <c r="L10" s="25"/>
      <c r="M10" s="26"/>
      <c r="N10" s="4">
        <v>1998</v>
      </c>
      <c r="O10" s="5">
        <v>12</v>
      </c>
      <c r="P10" s="5">
        <v>17</v>
      </c>
      <c r="Q10" s="5">
        <v>34</v>
      </c>
      <c r="R10" s="5">
        <f t="shared" si="0"/>
        <v>17</v>
      </c>
      <c r="S10" s="6">
        <f t="shared" si="1"/>
        <v>1.4166666666666667</v>
      </c>
      <c r="T10" s="25"/>
      <c r="U10" s="26"/>
      <c r="V10" s="25"/>
      <c r="W10" s="26"/>
      <c r="X10" s="26"/>
      <c r="Y10" s="26"/>
      <c r="Z10" s="26"/>
      <c r="AA10" s="26"/>
    </row>
    <row r="11" spans="1:27">
      <c r="K11" s="25"/>
      <c r="L11" s="25"/>
      <c r="M11" s="26"/>
      <c r="N11" s="7"/>
      <c r="O11" s="8">
        <v>13</v>
      </c>
      <c r="P11" s="8">
        <v>18</v>
      </c>
      <c r="Q11" s="8">
        <v>36</v>
      </c>
      <c r="R11" s="8">
        <f t="shared" si="0"/>
        <v>18</v>
      </c>
      <c r="S11" s="9">
        <f t="shared" si="1"/>
        <v>1.3846153846153846</v>
      </c>
      <c r="T11" s="25"/>
      <c r="U11" s="26"/>
      <c r="V11" s="25"/>
      <c r="W11" s="26"/>
      <c r="X11" s="26"/>
      <c r="Y11" s="26"/>
      <c r="Z11" s="26"/>
      <c r="AA11" s="26"/>
    </row>
    <row r="12" spans="1:27" ht="16.2" thickBot="1">
      <c r="A12" s="28" t="s">
        <v>12</v>
      </c>
      <c r="J12" s="32"/>
      <c r="K12" s="25"/>
      <c r="L12" s="25"/>
      <c r="M12" s="26"/>
      <c r="N12" s="10"/>
      <c r="O12" s="11">
        <v>12</v>
      </c>
      <c r="P12" s="11">
        <v>15</v>
      </c>
      <c r="Q12" s="11">
        <v>33</v>
      </c>
      <c r="R12" s="11">
        <f t="shared" si="0"/>
        <v>18</v>
      </c>
      <c r="S12" s="12">
        <f t="shared" si="1"/>
        <v>1.5</v>
      </c>
      <c r="T12" s="25"/>
      <c r="U12" s="26"/>
      <c r="V12" s="25"/>
      <c r="W12" s="26"/>
      <c r="X12" s="26"/>
      <c r="Y12" s="26"/>
      <c r="Z12" s="26"/>
      <c r="AA12" s="26"/>
    </row>
    <row r="13" spans="1:27" ht="15.6">
      <c r="A13" s="33" t="s">
        <v>77</v>
      </c>
      <c r="B13" s="34"/>
      <c r="C13" s="34"/>
      <c r="D13" s="34"/>
      <c r="E13" s="33"/>
      <c r="F13" s="33"/>
      <c r="G13" s="33"/>
      <c r="H13" s="33"/>
      <c r="I13" s="33"/>
      <c r="J13" s="32"/>
      <c r="K13" s="25"/>
      <c r="L13" s="25"/>
      <c r="M13" s="26"/>
      <c r="N13" s="4">
        <v>1999</v>
      </c>
      <c r="O13" s="5">
        <v>15</v>
      </c>
      <c r="P13" s="5">
        <v>19</v>
      </c>
      <c r="Q13" s="5">
        <v>40</v>
      </c>
      <c r="R13" s="5">
        <f t="shared" si="0"/>
        <v>21</v>
      </c>
      <c r="S13" s="6">
        <f t="shared" si="1"/>
        <v>1.4</v>
      </c>
      <c r="T13" s="25"/>
      <c r="U13" s="26"/>
      <c r="V13" s="25"/>
      <c r="W13" s="26"/>
      <c r="X13" s="26"/>
      <c r="Y13" s="26"/>
      <c r="Z13" s="26"/>
      <c r="AA13" s="26"/>
    </row>
    <row r="14" spans="1:27" ht="15.6">
      <c r="A14" s="28"/>
      <c r="H14" s="30"/>
      <c r="I14" s="30"/>
      <c r="J14" s="30"/>
      <c r="K14" s="25"/>
      <c r="L14" s="25"/>
      <c r="M14" s="26"/>
      <c r="N14" s="7"/>
      <c r="O14" s="8">
        <v>16</v>
      </c>
      <c r="P14" s="8">
        <v>26</v>
      </c>
      <c r="Q14" s="8">
        <v>37</v>
      </c>
      <c r="R14" s="8">
        <f t="shared" si="0"/>
        <v>11</v>
      </c>
      <c r="S14" s="9">
        <f t="shared" si="1"/>
        <v>0.6875</v>
      </c>
      <c r="T14" s="25"/>
      <c r="U14" s="26"/>
      <c r="V14" s="25"/>
      <c r="W14" s="26"/>
      <c r="X14" s="26"/>
      <c r="Y14" s="26"/>
      <c r="Z14" s="26"/>
      <c r="AA14" s="26"/>
    </row>
    <row r="15" spans="1:27" ht="16.2" thickBot="1">
      <c r="A15" s="28" t="s">
        <v>13</v>
      </c>
      <c r="B15" s="30"/>
      <c r="C15" s="30"/>
      <c r="D15" s="29"/>
      <c r="E15" s="30"/>
      <c r="F15" s="30"/>
      <c r="G15" s="30"/>
      <c r="H15" s="30"/>
      <c r="I15" s="30"/>
      <c r="J15" s="30"/>
      <c r="K15" s="25"/>
      <c r="L15" s="25"/>
      <c r="M15" s="26"/>
      <c r="N15" s="10"/>
      <c r="O15" s="11">
        <v>14</v>
      </c>
      <c r="P15" s="11">
        <v>17</v>
      </c>
      <c r="Q15" s="11">
        <v>34</v>
      </c>
      <c r="R15" s="11">
        <f t="shared" si="0"/>
        <v>17</v>
      </c>
      <c r="S15" s="12">
        <f t="shared" si="1"/>
        <v>1.2142857142857142</v>
      </c>
      <c r="T15" s="25"/>
      <c r="U15" s="26"/>
      <c r="V15" s="25"/>
      <c r="W15" s="26"/>
      <c r="X15" s="26"/>
      <c r="Y15" s="26"/>
      <c r="Z15" s="26"/>
      <c r="AA15" s="26"/>
    </row>
    <row r="16" spans="1:27" ht="15.6">
      <c r="A16" s="28" t="s">
        <v>14</v>
      </c>
      <c r="B16" s="30"/>
      <c r="C16" s="30"/>
      <c r="D16" s="29"/>
      <c r="E16" s="30"/>
      <c r="F16" s="30"/>
      <c r="G16" s="30"/>
      <c r="H16" s="30"/>
      <c r="I16" s="30"/>
      <c r="J16" s="30"/>
      <c r="K16" s="25"/>
      <c r="L16" s="25"/>
      <c r="M16" s="26"/>
      <c r="N16" s="4">
        <v>2000</v>
      </c>
      <c r="O16" s="5">
        <v>16</v>
      </c>
      <c r="P16" s="5">
        <v>16</v>
      </c>
      <c r="Q16" s="5">
        <v>34</v>
      </c>
      <c r="R16" s="5">
        <f t="shared" si="0"/>
        <v>18</v>
      </c>
      <c r="S16" s="6">
        <f t="shared" si="1"/>
        <v>1.125</v>
      </c>
      <c r="T16" s="25"/>
      <c r="U16" s="26"/>
      <c r="V16" s="25"/>
      <c r="W16" s="26"/>
      <c r="X16" s="26"/>
      <c r="Y16" s="26"/>
      <c r="Z16" s="26"/>
      <c r="AA16" s="26"/>
    </row>
    <row r="17" spans="1:28" ht="15.6">
      <c r="A17" s="28"/>
      <c r="B17" s="30"/>
      <c r="C17" s="30"/>
      <c r="D17" s="29"/>
      <c r="E17" s="30"/>
      <c r="F17" s="30"/>
      <c r="G17" s="30"/>
      <c r="H17" s="30"/>
      <c r="I17" s="30"/>
      <c r="J17" s="30"/>
      <c r="K17" s="25"/>
      <c r="L17" s="25"/>
      <c r="M17" s="26"/>
      <c r="N17" s="7"/>
      <c r="O17" s="8">
        <v>15</v>
      </c>
      <c r="P17" s="8">
        <v>5</v>
      </c>
      <c r="Q17" s="8">
        <v>31</v>
      </c>
      <c r="R17" s="8">
        <f t="shared" si="0"/>
        <v>26</v>
      </c>
      <c r="S17" s="9">
        <f t="shared" si="1"/>
        <v>1.7333333333333334</v>
      </c>
      <c r="T17" s="25"/>
      <c r="U17" s="26"/>
      <c r="V17" s="25"/>
      <c r="W17" s="26"/>
      <c r="X17" s="26"/>
      <c r="Y17" s="26"/>
      <c r="Z17" s="26"/>
      <c r="AA17" s="26"/>
    </row>
    <row r="18" spans="1:28" ht="16.2" thickBot="1">
      <c r="A18" s="28" t="s">
        <v>15</v>
      </c>
      <c r="B18" s="30"/>
      <c r="C18" s="30"/>
      <c r="D18" s="29"/>
      <c r="E18" s="30"/>
      <c r="F18" s="30"/>
      <c r="G18" s="31"/>
      <c r="H18" s="29"/>
      <c r="I18" s="29"/>
      <c r="J18" s="29"/>
      <c r="K18" s="29"/>
      <c r="L18" s="29"/>
      <c r="M18" s="26"/>
      <c r="N18" s="10"/>
      <c r="O18" s="15">
        <v>14</v>
      </c>
      <c r="P18" s="15">
        <v>13</v>
      </c>
      <c r="Q18" s="15">
        <v>33</v>
      </c>
      <c r="R18" s="11">
        <f t="shared" si="0"/>
        <v>20</v>
      </c>
      <c r="S18" s="12">
        <f t="shared" si="1"/>
        <v>1.4285714285714286</v>
      </c>
      <c r="T18" s="25"/>
      <c r="U18" s="26"/>
      <c r="V18" s="25"/>
      <c r="W18" s="26"/>
      <c r="X18" s="26"/>
      <c r="Y18" s="26"/>
      <c r="Z18" s="26"/>
      <c r="AA18" s="26"/>
    </row>
    <row r="19" spans="1:28" ht="15.6">
      <c r="A19" s="28"/>
      <c r="B19" s="30"/>
      <c r="C19" s="30"/>
      <c r="D19" s="29"/>
      <c r="E19" s="30"/>
      <c r="F19" s="30"/>
      <c r="G19" s="28"/>
      <c r="H19" s="30"/>
      <c r="I19" s="30"/>
      <c r="J19" s="29"/>
      <c r="K19" s="30"/>
      <c r="L19" s="30"/>
      <c r="M19" s="26"/>
      <c r="N19" s="4">
        <v>2001</v>
      </c>
      <c r="O19" s="13">
        <v>14</v>
      </c>
      <c r="P19" s="13">
        <v>20</v>
      </c>
      <c r="Q19" s="13">
        <v>40</v>
      </c>
      <c r="R19" s="5">
        <f t="shared" si="0"/>
        <v>20</v>
      </c>
      <c r="S19" s="6">
        <f t="shared" si="1"/>
        <v>1.4285714285714286</v>
      </c>
      <c r="T19" s="25"/>
      <c r="U19" s="26"/>
      <c r="V19" s="25"/>
      <c r="W19" s="26"/>
      <c r="X19" s="26"/>
      <c r="Y19" s="26"/>
      <c r="Z19" s="26"/>
      <c r="AA19" s="26"/>
    </row>
    <row r="20" spans="1:28" ht="15">
      <c r="G20" s="30"/>
      <c r="H20" s="30"/>
      <c r="I20" s="35" t="s">
        <v>16</v>
      </c>
      <c r="J20" s="30"/>
      <c r="K20" s="25"/>
      <c r="L20" s="25"/>
      <c r="M20" s="26"/>
      <c r="N20" s="16"/>
      <c r="O20" s="14">
        <v>15</v>
      </c>
      <c r="P20" s="14">
        <v>18</v>
      </c>
      <c r="Q20" s="14">
        <v>38</v>
      </c>
      <c r="R20" s="8">
        <f t="shared" si="0"/>
        <v>20</v>
      </c>
      <c r="S20" s="9">
        <f t="shared" si="1"/>
        <v>1.3333333333333333</v>
      </c>
      <c r="T20" s="25"/>
      <c r="U20" s="26"/>
      <c r="V20" s="25"/>
      <c r="W20" s="26"/>
      <c r="X20" s="26"/>
      <c r="Y20" s="26"/>
      <c r="Z20" s="26"/>
      <c r="AA20" s="26"/>
    </row>
    <row r="21" spans="1:28" s="41" customFormat="1" ht="16.2" thickBot="1">
      <c r="A21" s="36" t="s">
        <v>17</v>
      </c>
      <c r="B21" s="37"/>
      <c r="C21" s="38"/>
      <c r="D21" s="38"/>
      <c r="E21" s="38"/>
      <c r="F21" s="38"/>
      <c r="G21" s="39"/>
      <c r="H21" s="39"/>
      <c r="I21" s="35" t="s">
        <v>16</v>
      </c>
      <c r="J21" s="40"/>
      <c r="L21" s="42" t="s">
        <v>18</v>
      </c>
      <c r="M21" s="44"/>
      <c r="N21" s="10"/>
      <c r="O21" s="15">
        <v>13</v>
      </c>
      <c r="P21" s="15">
        <v>14</v>
      </c>
      <c r="Q21" s="15">
        <v>27</v>
      </c>
      <c r="R21" s="11">
        <f t="shared" si="0"/>
        <v>13</v>
      </c>
      <c r="S21" s="12">
        <f t="shared" si="1"/>
        <v>1</v>
      </c>
      <c r="T21" s="43"/>
      <c r="U21" s="44"/>
      <c r="V21" s="43"/>
      <c r="W21" s="44"/>
      <c r="X21" s="44"/>
      <c r="Y21" s="44"/>
      <c r="Z21" s="44"/>
      <c r="AA21" s="44"/>
    </row>
    <row r="22" spans="1:28" ht="15.6">
      <c r="A22" s="45"/>
      <c r="B22" s="46"/>
      <c r="C22" s="39"/>
      <c r="D22" s="39"/>
      <c r="E22" s="39"/>
      <c r="F22" s="39"/>
      <c r="G22" s="39"/>
      <c r="H22" s="39"/>
      <c r="I22" s="35" t="s">
        <v>16</v>
      </c>
      <c r="J22" s="40"/>
      <c r="L22" s="47" t="s">
        <v>19</v>
      </c>
      <c r="M22" s="26"/>
      <c r="N22" s="4">
        <v>2002</v>
      </c>
      <c r="O22" s="13">
        <v>16</v>
      </c>
      <c r="P22" s="13">
        <v>11</v>
      </c>
      <c r="Q22" s="13">
        <v>32</v>
      </c>
      <c r="R22" s="5">
        <f t="shared" si="0"/>
        <v>21</v>
      </c>
      <c r="S22" s="6">
        <f t="shared" si="1"/>
        <v>1.3125</v>
      </c>
      <c r="T22" s="25"/>
      <c r="U22" s="26"/>
      <c r="V22" s="25"/>
      <c r="W22" s="26"/>
      <c r="X22" s="26"/>
      <c r="Y22" s="26"/>
      <c r="Z22" s="26"/>
      <c r="AA22" s="26"/>
    </row>
    <row r="23" spans="1:28" ht="13.8">
      <c r="A23" s="48" t="s">
        <v>20</v>
      </c>
      <c r="B23" s="48"/>
      <c r="C23" s="49">
        <v>42552</v>
      </c>
      <c r="D23" s="50"/>
      <c r="E23" s="50"/>
      <c r="F23" s="50"/>
      <c r="G23" s="48" t="s">
        <v>21</v>
      </c>
      <c r="H23" s="48"/>
      <c r="I23" s="41"/>
      <c r="M23" s="26"/>
      <c r="N23" s="7"/>
      <c r="O23" s="14">
        <v>16</v>
      </c>
      <c r="P23" s="14">
        <v>15</v>
      </c>
      <c r="Q23" s="14">
        <v>30</v>
      </c>
      <c r="R23" s="8">
        <f t="shared" si="0"/>
        <v>15</v>
      </c>
      <c r="S23" s="9">
        <f t="shared" si="1"/>
        <v>0.9375</v>
      </c>
      <c r="T23" s="25"/>
      <c r="U23" s="26"/>
      <c r="V23" s="25"/>
      <c r="W23" s="26"/>
      <c r="X23" s="26"/>
      <c r="Y23" s="26"/>
      <c r="Z23" s="26"/>
      <c r="AA23" s="26"/>
    </row>
    <row r="24" spans="1:28" ht="13.8" thickBot="1">
      <c r="A24" s="51" t="s">
        <v>22</v>
      </c>
      <c r="B24" s="35" t="s">
        <v>23</v>
      </c>
      <c r="C24" s="52">
        <v>3</v>
      </c>
      <c r="D24" s="53" t="s">
        <v>24</v>
      </c>
      <c r="F24" s="23"/>
      <c r="G24" s="51" t="s">
        <v>22</v>
      </c>
      <c r="H24" s="35" t="s">
        <v>16</v>
      </c>
      <c r="I24" s="54">
        <v>1</v>
      </c>
      <c r="J24" s="55" t="s">
        <v>25</v>
      </c>
      <c r="L24" s="56">
        <v>42186</v>
      </c>
      <c r="M24" s="26"/>
      <c r="N24" s="10"/>
      <c r="O24" s="15">
        <v>16</v>
      </c>
      <c r="P24" s="15">
        <v>19</v>
      </c>
      <c r="Q24" s="15">
        <v>34</v>
      </c>
      <c r="R24" s="11">
        <f t="shared" si="0"/>
        <v>15</v>
      </c>
      <c r="S24" s="12">
        <f t="shared" si="1"/>
        <v>0.9375</v>
      </c>
      <c r="T24" s="25"/>
      <c r="U24" s="26"/>
      <c r="V24" s="25"/>
      <c r="W24" s="26"/>
      <c r="X24" s="26"/>
      <c r="Y24" s="26"/>
      <c r="Z24" s="26"/>
      <c r="AA24" s="26"/>
    </row>
    <row r="25" spans="1:28">
      <c r="A25" s="51" t="s">
        <v>26</v>
      </c>
      <c r="B25" s="35" t="s">
        <v>23</v>
      </c>
      <c r="C25" s="52">
        <v>2</v>
      </c>
      <c r="D25" s="53" t="s">
        <v>27</v>
      </c>
      <c r="F25" s="23"/>
      <c r="G25" s="51" t="s">
        <v>26</v>
      </c>
      <c r="H25" s="35" t="s">
        <v>16</v>
      </c>
      <c r="I25" s="54">
        <v>1</v>
      </c>
      <c r="J25" s="55" t="s">
        <v>28</v>
      </c>
      <c r="L25" s="56">
        <v>42186</v>
      </c>
      <c r="M25" s="57"/>
      <c r="N25" s="4">
        <v>2003</v>
      </c>
      <c r="O25" s="13">
        <v>13</v>
      </c>
      <c r="P25" s="13">
        <v>14</v>
      </c>
      <c r="Q25" s="13">
        <v>39</v>
      </c>
      <c r="R25" s="5">
        <f t="shared" si="0"/>
        <v>25</v>
      </c>
      <c r="S25" s="6">
        <f t="shared" si="1"/>
        <v>1.9230769230769231</v>
      </c>
      <c r="T25" s="57"/>
      <c r="U25" s="57"/>
      <c r="V25" s="57"/>
      <c r="W25" s="58"/>
      <c r="X25" s="57"/>
      <c r="Y25" s="57"/>
      <c r="Z25" s="57"/>
      <c r="AA25" s="59"/>
    </row>
    <row r="26" spans="1:28">
      <c r="A26" s="51" t="s">
        <v>29</v>
      </c>
      <c r="B26" s="35" t="s">
        <v>23</v>
      </c>
      <c r="C26" s="52">
        <v>1</v>
      </c>
      <c r="D26" s="53" t="s">
        <v>30</v>
      </c>
      <c r="F26" s="23"/>
      <c r="G26" s="51" t="s">
        <v>29</v>
      </c>
      <c r="H26" s="35" t="s">
        <v>16</v>
      </c>
      <c r="I26" s="54">
        <v>1</v>
      </c>
      <c r="J26" s="55" t="s">
        <v>31</v>
      </c>
      <c r="L26" s="56">
        <v>42186</v>
      </c>
      <c r="M26" s="57"/>
      <c r="N26" s="7"/>
      <c r="O26" s="14">
        <v>13</v>
      </c>
      <c r="P26" s="14">
        <v>20</v>
      </c>
      <c r="Q26" s="14">
        <v>35</v>
      </c>
      <c r="R26" s="8">
        <f t="shared" si="0"/>
        <v>15</v>
      </c>
      <c r="S26" s="9">
        <f t="shared" si="1"/>
        <v>1.1538461538461537</v>
      </c>
      <c r="T26" s="57"/>
      <c r="U26" s="57"/>
      <c r="V26" s="57"/>
      <c r="W26" s="58"/>
      <c r="X26" s="57"/>
      <c r="Y26" s="57"/>
      <c r="Z26" s="57"/>
      <c r="AA26" s="59"/>
    </row>
    <row r="27" spans="1:28" ht="13.8" thickBot="1">
      <c r="A27" s="51"/>
      <c r="B27" s="35"/>
      <c r="C27" s="52"/>
      <c r="D27" s="53"/>
      <c r="F27" s="23"/>
      <c r="G27" s="51" t="s">
        <v>22</v>
      </c>
      <c r="H27" s="35" t="s">
        <v>16</v>
      </c>
      <c r="I27" s="54">
        <v>1</v>
      </c>
      <c r="J27" s="55" t="s">
        <v>32</v>
      </c>
      <c r="L27" s="56">
        <v>41821</v>
      </c>
      <c r="M27" s="57"/>
      <c r="N27" s="17"/>
      <c r="O27" s="15">
        <v>13</v>
      </c>
      <c r="P27" s="15">
        <v>20</v>
      </c>
      <c r="Q27" s="15">
        <v>33</v>
      </c>
      <c r="R27" s="11">
        <f t="shared" si="0"/>
        <v>13</v>
      </c>
      <c r="S27" s="12">
        <f t="shared" si="1"/>
        <v>1</v>
      </c>
      <c r="T27" s="57"/>
      <c r="U27" s="57"/>
      <c r="V27" s="57"/>
      <c r="W27" s="58"/>
      <c r="X27" s="57"/>
      <c r="Y27" s="57"/>
      <c r="Z27" s="57"/>
      <c r="AA27" s="59"/>
    </row>
    <row r="28" spans="1:28" s="40" customFormat="1">
      <c r="A28" s="51"/>
      <c r="B28" s="35"/>
      <c r="C28" s="52"/>
      <c r="D28" s="53"/>
      <c r="E28" s="22"/>
      <c r="F28" s="23"/>
      <c r="G28" s="51" t="s">
        <v>26</v>
      </c>
      <c r="H28" s="35" t="s">
        <v>16</v>
      </c>
      <c r="I28" s="54">
        <v>1</v>
      </c>
      <c r="J28" s="55" t="s">
        <v>33</v>
      </c>
      <c r="K28" s="22"/>
      <c r="L28" s="56">
        <v>41821</v>
      </c>
      <c r="M28" s="25"/>
      <c r="N28" s="4">
        <v>2004</v>
      </c>
      <c r="O28" s="13">
        <v>12</v>
      </c>
      <c r="P28" s="13">
        <v>18</v>
      </c>
      <c r="Q28" s="13">
        <v>35</v>
      </c>
      <c r="R28" s="5">
        <f t="shared" si="0"/>
        <v>17</v>
      </c>
      <c r="S28" s="6">
        <f t="shared" si="1"/>
        <v>1.4166666666666667</v>
      </c>
      <c r="T28" s="25"/>
      <c r="U28" s="25"/>
      <c r="V28" s="25"/>
      <c r="W28" s="60"/>
      <c r="X28" s="25"/>
      <c r="Y28" s="25"/>
      <c r="Z28" s="25"/>
      <c r="AA28" s="61"/>
    </row>
    <row r="29" spans="1:28" s="40" customFormat="1">
      <c r="A29" s="51"/>
      <c r="B29" s="35"/>
      <c r="C29" s="52"/>
      <c r="D29" s="53"/>
      <c r="E29" s="22"/>
      <c r="F29" s="23"/>
      <c r="G29" s="53"/>
      <c r="H29" s="53"/>
      <c r="I29" s="53"/>
      <c r="J29" s="53"/>
      <c r="K29" s="22"/>
      <c r="L29" s="22"/>
      <c r="M29" s="25"/>
      <c r="N29" s="7"/>
      <c r="O29" s="14">
        <v>13</v>
      </c>
      <c r="P29" s="14">
        <v>16</v>
      </c>
      <c r="Q29" s="14">
        <v>33</v>
      </c>
      <c r="R29" s="8">
        <f t="shared" si="0"/>
        <v>17</v>
      </c>
      <c r="S29" s="9">
        <f t="shared" si="1"/>
        <v>1.3076923076923077</v>
      </c>
      <c r="T29" s="25"/>
      <c r="U29" s="25"/>
      <c r="V29" s="25"/>
      <c r="W29" s="60"/>
      <c r="X29" s="25"/>
      <c r="Y29" s="25"/>
      <c r="Z29" s="25"/>
      <c r="AA29" s="61"/>
      <c r="AB29" s="51"/>
    </row>
    <row r="30" spans="1:28" ht="13.8" thickBot="1">
      <c r="A30" s="62"/>
      <c r="B30" s="62"/>
      <c r="C30" s="62"/>
      <c r="D30" s="63"/>
      <c r="E30" s="62"/>
      <c r="F30" s="62"/>
      <c r="G30" s="53"/>
      <c r="H30" s="53"/>
      <c r="I30" s="53"/>
      <c r="J30" s="53"/>
      <c r="K30" s="23"/>
      <c r="L30" s="23"/>
      <c r="M30" s="57"/>
      <c r="N30" s="10"/>
      <c r="O30" s="15">
        <v>13</v>
      </c>
      <c r="P30" s="15">
        <v>17</v>
      </c>
      <c r="Q30" s="15">
        <v>30</v>
      </c>
      <c r="R30" s="11">
        <f t="shared" si="0"/>
        <v>13</v>
      </c>
      <c r="S30" s="12">
        <f t="shared" si="1"/>
        <v>1</v>
      </c>
      <c r="T30" s="57"/>
      <c r="U30" s="57"/>
      <c r="V30" s="57"/>
      <c r="W30" s="58"/>
      <c r="X30" s="57"/>
      <c r="Y30" s="57"/>
      <c r="Z30" s="57"/>
      <c r="AA30" s="59"/>
      <c r="AB30" s="51"/>
    </row>
    <row r="31" spans="1:28">
      <c r="A31" s="53"/>
      <c r="B31" s="62"/>
      <c r="C31" s="62"/>
      <c r="D31" s="64"/>
      <c r="E31" s="40"/>
      <c r="F31" s="35"/>
      <c r="G31" s="51"/>
      <c r="H31" s="51"/>
      <c r="I31" s="51"/>
      <c r="J31" s="51"/>
      <c r="M31" s="57"/>
      <c r="N31" s="4">
        <v>2005</v>
      </c>
      <c r="O31" s="13">
        <v>16</v>
      </c>
      <c r="P31" s="13">
        <v>24</v>
      </c>
      <c r="Q31" s="13">
        <v>40</v>
      </c>
      <c r="R31" s="5">
        <f t="shared" si="0"/>
        <v>16</v>
      </c>
      <c r="S31" s="6">
        <f t="shared" si="1"/>
        <v>1</v>
      </c>
      <c r="T31" s="57"/>
      <c r="U31" s="57"/>
      <c r="V31" s="57"/>
      <c r="W31" s="58"/>
      <c r="X31" s="57"/>
      <c r="Y31" s="57"/>
      <c r="Z31" s="57"/>
      <c r="AA31" s="59"/>
      <c r="AB31" s="51"/>
    </row>
    <row r="32" spans="1:28" ht="13.8">
      <c r="A32" s="48" t="s">
        <v>34</v>
      </c>
      <c r="B32" s="40"/>
      <c r="C32" s="40"/>
      <c r="D32" s="40"/>
      <c r="E32" s="40"/>
      <c r="F32" s="40"/>
      <c r="G32" s="40"/>
      <c r="H32" s="40"/>
      <c r="I32" s="40"/>
      <c r="J32" s="40"/>
      <c r="M32" s="57"/>
      <c r="N32" s="18"/>
      <c r="O32" s="14">
        <v>16</v>
      </c>
      <c r="P32" s="14">
        <v>19</v>
      </c>
      <c r="Q32" s="14">
        <v>34</v>
      </c>
      <c r="R32" s="8">
        <f t="shared" si="0"/>
        <v>15</v>
      </c>
      <c r="S32" s="9">
        <f t="shared" si="1"/>
        <v>0.9375</v>
      </c>
      <c r="T32" s="57"/>
      <c r="U32" s="57"/>
      <c r="V32" s="57"/>
      <c r="W32" s="58"/>
      <c r="X32" s="57"/>
      <c r="Y32" s="57"/>
      <c r="Z32" s="57"/>
      <c r="AA32" s="59"/>
      <c r="AB32" s="51"/>
    </row>
    <row r="33" spans="1:28" s="40" customFormat="1" ht="13.8" thickBot="1">
      <c r="A33" s="22" t="s">
        <v>22</v>
      </c>
      <c r="B33" s="65" t="s">
        <v>23</v>
      </c>
      <c r="C33" s="65">
        <v>4</v>
      </c>
      <c r="D33" s="22" t="s">
        <v>35</v>
      </c>
      <c r="G33" s="22" t="s">
        <v>36</v>
      </c>
      <c r="H33" s="65" t="s">
        <v>16</v>
      </c>
      <c r="I33" s="65">
        <v>4</v>
      </c>
      <c r="J33" s="22" t="s">
        <v>35</v>
      </c>
      <c r="K33" s="22"/>
      <c r="L33" s="22"/>
      <c r="M33" s="25"/>
      <c r="N33" s="17"/>
      <c r="O33" s="15">
        <v>16</v>
      </c>
      <c r="P33" s="15">
        <v>17</v>
      </c>
      <c r="Q33" s="15">
        <v>36</v>
      </c>
      <c r="R33" s="11">
        <f t="shared" si="0"/>
        <v>19</v>
      </c>
      <c r="S33" s="12">
        <f t="shared" si="1"/>
        <v>1.1875</v>
      </c>
      <c r="T33" s="25"/>
      <c r="U33" s="25"/>
      <c r="V33" s="25"/>
      <c r="W33" s="60"/>
      <c r="X33" s="25"/>
      <c r="Y33" s="25"/>
      <c r="Z33" s="25"/>
      <c r="AA33" s="61"/>
      <c r="AB33" s="51"/>
    </row>
    <row r="34" spans="1:28" s="40" customFormat="1">
      <c r="A34" s="22" t="s">
        <v>26</v>
      </c>
      <c r="B34" s="65" t="s">
        <v>23</v>
      </c>
      <c r="C34" s="65">
        <v>3</v>
      </c>
      <c r="D34" s="22" t="s">
        <v>35</v>
      </c>
      <c r="G34" s="66" t="s">
        <v>37</v>
      </c>
      <c r="H34" s="65" t="s">
        <v>16</v>
      </c>
      <c r="I34" s="65">
        <v>3</v>
      </c>
      <c r="J34" s="22" t="s">
        <v>35</v>
      </c>
      <c r="K34" s="22"/>
      <c r="L34" s="22"/>
      <c r="M34" s="25"/>
      <c r="N34" s="4">
        <v>2006</v>
      </c>
      <c r="O34" s="13">
        <v>19</v>
      </c>
      <c r="P34" s="13">
        <v>19</v>
      </c>
      <c r="Q34" s="13">
        <v>41</v>
      </c>
      <c r="R34" s="5">
        <f t="shared" si="0"/>
        <v>22</v>
      </c>
      <c r="S34" s="6">
        <f t="shared" si="1"/>
        <v>1.1578947368421053</v>
      </c>
      <c r="T34" s="25"/>
      <c r="U34" s="25"/>
      <c r="V34" s="25"/>
      <c r="W34" s="60"/>
      <c r="X34" s="25"/>
      <c r="Y34" s="25"/>
      <c r="Z34" s="25"/>
      <c r="AA34" s="61"/>
      <c r="AB34" s="51"/>
    </row>
    <row r="35" spans="1:28" s="40" customFormat="1">
      <c r="A35" s="22" t="s">
        <v>29</v>
      </c>
      <c r="B35" s="65" t="s">
        <v>23</v>
      </c>
      <c r="C35" s="65">
        <v>2</v>
      </c>
      <c r="D35" s="22" t="s">
        <v>35</v>
      </c>
      <c r="E35" s="22"/>
      <c r="F35" s="22"/>
      <c r="G35" s="22" t="s">
        <v>38</v>
      </c>
      <c r="H35" s="65" t="s">
        <v>16</v>
      </c>
      <c r="I35" s="65">
        <v>2</v>
      </c>
      <c r="J35" s="22" t="s">
        <v>35</v>
      </c>
      <c r="K35" s="22"/>
      <c r="L35" s="22"/>
      <c r="M35" s="25"/>
      <c r="N35" s="18"/>
      <c r="O35" s="14">
        <v>20</v>
      </c>
      <c r="P35" s="14">
        <v>13</v>
      </c>
      <c r="Q35" s="14">
        <v>37</v>
      </c>
      <c r="R35" s="8">
        <f t="shared" si="0"/>
        <v>24</v>
      </c>
      <c r="S35" s="9">
        <f t="shared" si="1"/>
        <v>1.2</v>
      </c>
      <c r="T35" s="25"/>
      <c r="U35" s="25"/>
      <c r="V35" s="25"/>
      <c r="W35" s="60"/>
      <c r="X35" s="25"/>
      <c r="Y35" s="25"/>
      <c r="Z35" s="25"/>
      <c r="AA35" s="61"/>
      <c r="AB35" s="51"/>
    </row>
    <row r="36" spans="1:28" s="40" customFormat="1" ht="13.8" thickBot="1">
      <c r="A36" s="22" t="s">
        <v>39</v>
      </c>
      <c r="B36" s="65" t="s">
        <v>23</v>
      </c>
      <c r="C36" s="65">
        <v>1</v>
      </c>
      <c r="D36" s="22" t="s">
        <v>35</v>
      </c>
      <c r="E36" s="22"/>
      <c r="F36" s="22"/>
      <c r="G36" s="22" t="s">
        <v>40</v>
      </c>
      <c r="H36" s="65" t="s">
        <v>16</v>
      </c>
      <c r="I36" s="65">
        <v>1</v>
      </c>
      <c r="J36" s="22" t="s">
        <v>35</v>
      </c>
      <c r="K36" s="22"/>
      <c r="L36" s="22"/>
      <c r="M36" s="57"/>
      <c r="N36" s="17"/>
      <c r="O36" s="15">
        <v>20</v>
      </c>
      <c r="P36" s="15">
        <v>16</v>
      </c>
      <c r="Q36" s="15">
        <v>37</v>
      </c>
      <c r="R36" s="11">
        <f t="shared" si="0"/>
        <v>21</v>
      </c>
      <c r="S36" s="12">
        <f t="shared" si="1"/>
        <v>1.05</v>
      </c>
      <c r="T36" s="57"/>
      <c r="U36" s="57"/>
      <c r="V36" s="57"/>
      <c r="W36" s="58"/>
      <c r="X36" s="57"/>
      <c r="Y36" s="57"/>
      <c r="Z36" s="57"/>
      <c r="AA36" s="59"/>
      <c r="AB36" s="51"/>
    </row>
    <row r="37" spans="1:28" s="40" customFormat="1">
      <c r="A37" s="22"/>
      <c r="B37" s="22"/>
      <c r="C37" s="22"/>
      <c r="D37" s="22"/>
      <c r="E37" s="22"/>
      <c r="F37" s="67"/>
      <c r="G37" s="67"/>
      <c r="H37" s="67"/>
      <c r="I37" s="67"/>
      <c r="J37" s="67"/>
      <c r="K37" s="22"/>
      <c r="L37" s="22"/>
      <c r="M37" s="57"/>
      <c r="N37" s="4">
        <v>2007</v>
      </c>
      <c r="O37" s="13">
        <v>20</v>
      </c>
      <c r="P37" s="13">
        <v>18</v>
      </c>
      <c r="Q37" s="13">
        <v>32</v>
      </c>
      <c r="R37" s="5">
        <f t="shared" si="0"/>
        <v>14</v>
      </c>
      <c r="S37" s="6">
        <f t="shared" si="1"/>
        <v>0.7</v>
      </c>
      <c r="T37" s="57"/>
      <c r="U37" s="57"/>
      <c r="V37" s="57"/>
      <c r="W37" s="58"/>
      <c r="X37" s="57"/>
      <c r="Y37" s="57"/>
      <c r="Z37" s="57"/>
      <c r="AA37" s="59"/>
      <c r="AB37" s="51"/>
    </row>
    <row r="38" spans="1:28" s="40" customFormat="1" ht="13.8">
      <c r="A38" s="48" t="s">
        <v>41</v>
      </c>
      <c r="E38" s="22"/>
      <c r="F38" s="22"/>
      <c r="G38" s="22"/>
      <c r="H38" s="22"/>
      <c r="I38" s="23"/>
      <c r="J38" s="22"/>
      <c r="K38" s="22"/>
      <c r="L38" s="22"/>
      <c r="M38" s="57"/>
      <c r="N38" s="18"/>
      <c r="O38" s="14">
        <v>21</v>
      </c>
      <c r="P38" s="14">
        <v>18</v>
      </c>
      <c r="Q38" s="14">
        <v>33</v>
      </c>
      <c r="R38" s="8">
        <f t="shared" si="0"/>
        <v>15</v>
      </c>
      <c r="S38" s="9">
        <f t="shared" si="1"/>
        <v>0.7142857142857143</v>
      </c>
      <c r="T38" s="57"/>
      <c r="U38" s="57"/>
      <c r="V38" s="57"/>
      <c r="W38" s="58"/>
      <c r="X38" s="57"/>
      <c r="Y38" s="57"/>
      <c r="Z38" s="57"/>
      <c r="AA38" s="59"/>
      <c r="AB38" s="51"/>
    </row>
    <row r="39" spans="1:28" s="40" customFormat="1" ht="13.8" thickBot="1">
      <c r="A39" s="22" t="s">
        <v>42</v>
      </c>
      <c r="B39" s="65" t="s">
        <v>43</v>
      </c>
      <c r="C39" s="68">
        <v>2</v>
      </c>
      <c r="D39" s="23" t="s">
        <v>44</v>
      </c>
      <c r="E39" s="23"/>
      <c r="G39" s="51" t="s">
        <v>45</v>
      </c>
      <c r="H39" s="65" t="s">
        <v>46</v>
      </c>
      <c r="I39" s="68">
        <v>2</v>
      </c>
      <c r="J39" s="69" t="s">
        <v>35</v>
      </c>
      <c r="M39" s="57"/>
      <c r="N39" s="17"/>
      <c r="O39" s="15">
        <v>20</v>
      </c>
      <c r="P39" s="15">
        <v>17</v>
      </c>
      <c r="Q39" s="15">
        <v>34</v>
      </c>
      <c r="R39" s="11">
        <f t="shared" si="0"/>
        <v>17</v>
      </c>
      <c r="S39" s="12">
        <f t="shared" si="1"/>
        <v>0.85</v>
      </c>
      <c r="T39" s="57"/>
      <c r="U39" s="57"/>
      <c r="V39" s="57"/>
      <c r="W39" s="58"/>
      <c r="X39" s="57"/>
      <c r="Y39" s="57"/>
      <c r="Z39" s="57"/>
      <c r="AA39" s="59"/>
      <c r="AB39" s="51"/>
    </row>
    <row r="40" spans="1:28" s="40" customFormat="1">
      <c r="A40" s="22" t="s">
        <v>47</v>
      </c>
      <c r="B40" s="65"/>
      <c r="C40" s="68"/>
      <c r="D40" s="23"/>
      <c r="E40" s="23"/>
      <c r="G40" s="51" t="s">
        <v>48</v>
      </c>
      <c r="I40" s="62"/>
      <c r="J40" s="65"/>
      <c r="K40" s="65"/>
      <c r="L40" s="66"/>
      <c r="M40" s="57"/>
      <c r="N40" s="4">
        <v>2008</v>
      </c>
      <c r="O40" s="13">
        <v>17</v>
      </c>
      <c r="P40" s="13">
        <v>16</v>
      </c>
      <c r="Q40" s="13">
        <v>34</v>
      </c>
      <c r="R40" s="5">
        <f t="shared" si="0"/>
        <v>18</v>
      </c>
      <c r="S40" s="6">
        <f t="shared" si="1"/>
        <v>1.0588235294117647</v>
      </c>
      <c r="T40" s="57"/>
      <c r="U40" s="57"/>
      <c r="V40" s="57"/>
      <c r="W40" s="58"/>
      <c r="X40" s="57"/>
      <c r="Y40" s="57"/>
      <c r="Z40" s="57"/>
      <c r="AA40" s="59"/>
      <c r="AB40" s="51"/>
    </row>
    <row r="41" spans="1:28" s="40" customFormat="1">
      <c r="A41" s="22" t="s">
        <v>42</v>
      </c>
      <c r="B41" s="65" t="s">
        <v>43</v>
      </c>
      <c r="C41" s="68">
        <v>1</v>
      </c>
      <c r="D41" s="23" t="s">
        <v>49</v>
      </c>
      <c r="E41" s="22"/>
      <c r="G41" s="53" t="s">
        <v>78</v>
      </c>
      <c r="H41" s="65" t="s">
        <v>46</v>
      </c>
      <c r="I41" s="68">
        <v>1</v>
      </c>
      <c r="J41" s="66" t="s">
        <v>50</v>
      </c>
      <c r="K41" s="22"/>
      <c r="L41" s="22"/>
      <c r="M41" s="25"/>
      <c r="N41" s="18"/>
      <c r="O41" s="14">
        <v>18</v>
      </c>
      <c r="P41" s="14">
        <v>14</v>
      </c>
      <c r="Q41" s="14">
        <v>34</v>
      </c>
      <c r="R41" s="8">
        <f t="shared" si="0"/>
        <v>20</v>
      </c>
      <c r="S41" s="9">
        <f t="shared" si="1"/>
        <v>1.1111111111111112</v>
      </c>
      <c r="T41" s="25"/>
      <c r="U41" s="25"/>
      <c r="V41" s="25"/>
      <c r="W41" s="60"/>
      <c r="X41" s="25"/>
      <c r="Y41" s="25"/>
      <c r="Z41" s="25"/>
      <c r="AA41" s="61"/>
    </row>
    <row r="42" spans="1:28" s="40" customFormat="1" ht="13.8" thickBot="1">
      <c r="A42" s="53" t="s">
        <v>51</v>
      </c>
      <c r="B42" s="51"/>
      <c r="C42" s="65"/>
      <c r="D42" s="68"/>
      <c r="E42" s="23"/>
      <c r="F42" s="22"/>
      <c r="G42" s="51" t="s">
        <v>48</v>
      </c>
      <c r="H42" s="65"/>
      <c r="I42" s="23"/>
      <c r="J42" s="65"/>
      <c r="K42" s="22"/>
      <c r="L42" s="22"/>
      <c r="M42" s="25"/>
      <c r="N42" s="10"/>
      <c r="O42" s="15">
        <v>19</v>
      </c>
      <c r="P42" s="15">
        <v>20</v>
      </c>
      <c r="Q42" s="15">
        <v>40</v>
      </c>
      <c r="R42" s="11">
        <f t="shared" si="0"/>
        <v>20</v>
      </c>
      <c r="S42" s="12">
        <f t="shared" si="1"/>
        <v>1.0526315789473684</v>
      </c>
      <c r="T42" s="25"/>
      <c r="U42" s="25"/>
      <c r="V42" s="25"/>
      <c r="W42" s="60"/>
      <c r="X42" s="25"/>
      <c r="Y42" s="25"/>
      <c r="Z42" s="25"/>
      <c r="AA42" s="61"/>
    </row>
    <row r="43" spans="1:28" s="40" customFormat="1">
      <c r="A43" s="51"/>
      <c r="B43" s="51"/>
      <c r="C43" s="65"/>
      <c r="D43" s="68"/>
      <c r="E43" s="23"/>
      <c r="F43" s="22"/>
      <c r="G43" s="51"/>
      <c r="H43" s="65"/>
      <c r="I43" s="22"/>
      <c r="J43" s="65"/>
      <c r="K43" s="22"/>
      <c r="L43" s="22"/>
      <c r="M43" s="25"/>
      <c r="N43" s="4">
        <v>2009</v>
      </c>
      <c r="O43" s="13">
        <v>14</v>
      </c>
      <c r="P43" s="13">
        <v>15</v>
      </c>
      <c r="Q43" s="13">
        <v>38</v>
      </c>
      <c r="R43" s="5">
        <f t="shared" si="0"/>
        <v>23</v>
      </c>
      <c r="S43" s="6">
        <f t="shared" si="1"/>
        <v>1.6428571428571428</v>
      </c>
      <c r="T43" s="25"/>
      <c r="U43" s="25"/>
      <c r="V43" s="25"/>
      <c r="W43" s="60"/>
      <c r="X43" s="25"/>
      <c r="Y43" s="25"/>
      <c r="Z43" s="25"/>
      <c r="AA43" s="61"/>
    </row>
    <row r="44" spans="1:28" s="40" customFormat="1">
      <c r="A44" s="40" t="s">
        <v>52</v>
      </c>
      <c r="B44" s="51"/>
      <c r="C44" s="65"/>
      <c r="D44" s="68"/>
      <c r="E44" s="70"/>
      <c r="F44" s="70"/>
      <c r="G44" s="71"/>
      <c r="H44" s="65"/>
      <c r="I44" s="22"/>
      <c r="J44" s="65"/>
      <c r="K44" s="22"/>
      <c r="L44" s="22"/>
      <c r="M44" s="25"/>
      <c r="N44" s="7"/>
      <c r="O44" s="14">
        <v>15</v>
      </c>
      <c r="P44" s="14">
        <v>20</v>
      </c>
      <c r="Q44" s="14">
        <v>42</v>
      </c>
      <c r="R44" s="8">
        <f t="shared" si="0"/>
        <v>22</v>
      </c>
      <c r="S44" s="9">
        <f t="shared" si="1"/>
        <v>1.4666666666666666</v>
      </c>
      <c r="T44" s="25"/>
      <c r="U44" s="25"/>
      <c r="V44" s="25"/>
      <c r="W44" s="60"/>
      <c r="X44" s="25"/>
      <c r="Y44" s="25"/>
      <c r="Z44" s="25"/>
      <c r="AA44" s="61"/>
    </row>
    <row r="45" spans="1:28" ht="13.8" thickBot="1">
      <c r="M45" s="25"/>
      <c r="N45" s="10"/>
      <c r="O45" s="15">
        <v>14</v>
      </c>
      <c r="P45" s="15">
        <v>12</v>
      </c>
      <c r="Q45" s="15">
        <v>31</v>
      </c>
      <c r="R45" s="11">
        <f t="shared" si="0"/>
        <v>19</v>
      </c>
      <c r="S45" s="12">
        <f t="shared" si="1"/>
        <v>1.3571428571428572</v>
      </c>
      <c r="T45" s="25"/>
      <c r="U45" s="25"/>
      <c r="V45" s="25"/>
      <c r="W45" s="60"/>
      <c r="X45" s="25"/>
      <c r="Y45" s="25"/>
      <c r="Z45" s="25"/>
      <c r="AA45" s="61"/>
      <c r="AB45" s="51"/>
    </row>
    <row r="46" spans="1:28" ht="13.8">
      <c r="A46" s="72" t="s">
        <v>53</v>
      </c>
      <c r="B46" s="73"/>
      <c r="C46" s="74" t="s">
        <v>54</v>
      </c>
      <c r="D46" s="75"/>
      <c r="E46" s="73"/>
      <c r="F46" s="73"/>
      <c r="G46" s="73"/>
      <c r="H46" s="73"/>
      <c r="I46" s="73"/>
      <c r="J46" s="73"/>
      <c r="K46" s="62"/>
      <c r="L46" s="23"/>
      <c r="M46" s="76"/>
      <c r="N46" s="19">
        <v>2010</v>
      </c>
      <c r="O46" s="13">
        <v>13</v>
      </c>
      <c r="P46" s="13">
        <v>21</v>
      </c>
      <c r="Q46" s="13">
        <v>36</v>
      </c>
      <c r="R46" s="5">
        <f t="shared" si="0"/>
        <v>15</v>
      </c>
      <c r="S46" s="6">
        <f t="shared" si="1"/>
        <v>1.1538461538461537</v>
      </c>
      <c r="T46" s="76"/>
      <c r="U46" s="76"/>
      <c r="V46" s="76"/>
      <c r="W46" s="76"/>
      <c r="X46" s="76"/>
      <c r="Y46" s="76"/>
      <c r="Z46" s="76"/>
      <c r="AA46" s="76"/>
    </row>
    <row r="47" spans="1:28" ht="13.8">
      <c r="A47" s="72"/>
      <c r="B47" s="77" t="s">
        <v>55</v>
      </c>
      <c r="C47" s="78" t="s">
        <v>23</v>
      </c>
      <c r="D47" s="78">
        <v>1</v>
      </c>
      <c r="E47" s="79" t="s">
        <v>56</v>
      </c>
      <c r="F47" s="79"/>
      <c r="G47" s="73"/>
      <c r="H47" s="73"/>
      <c r="I47" s="79"/>
      <c r="J47" s="79"/>
      <c r="K47" s="23"/>
      <c r="L47" s="23"/>
      <c r="M47" s="76"/>
      <c r="N47" s="7"/>
      <c r="O47" s="14">
        <v>15</v>
      </c>
      <c r="P47" s="14">
        <v>19</v>
      </c>
      <c r="Q47" s="14">
        <v>36</v>
      </c>
      <c r="R47" s="8">
        <f t="shared" si="0"/>
        <v>17</v>
      </c>
      <c r="S47" s="9">
        <f t="shared" si="1"/>
        <v>1.1333333333333333</v>
      </c>
      <c r="T47" s="76"/>
      <c r="U47" s="76"/>
      <c r="V47" s="76"/>
      <c r="W47" s="76"/>
      <c r="X47" s="76"/>
      <c r="Y47" s="76"/>
      <c r="Z47" s="76"/>
      <c r="AA47" s="76"/>
    </row>
    <row r="48" spans="1:28" ht="13.8" thickBot="1">
      <c r="A48" s="80" t="s">
        <v>79</v>
      </c>
      <c r="B48" s="79"/>
      <c r="C48" s="79"/>
      <c r="D48" s="79"/>
      <c r="E48" s="79"/>
      <c r="F48" s="79"/>
      <c r="G48" s="79"/>
      <c r="H48" s="79"/>
      <c r="I48" s="79"/>
      <c r="J48" s="79"/>
      <c r="N48" s="10"/>
      <c r="O48" s="15">
        <v>15</v>
      </c>
      <c r="P48" s="15">
        <v>19</v>
      </c>
      <c r="Q48" s="15">
        <v>36</v>
      </c>
      <c r="R48" s="11">
        <f t="shared" si="0"/>
        <v>17</v>
      </c>
      <c r="S48" s="12">
        <f t="shared" si="1"/>
        <v>1.1333333333333333</v>
      </c>
    </row>
    <row r="49" spans="1:19">
      <c r="A49" s="69"/>
      <c r="N49" s="19">
        <v>2011</v>
      </c>
      <c r="O49" s="13">
        <v>15</v>
      </c>
      <c r="P49" s="13">
        <v>20</v>
      </c>
      <c r="Q49" s="13">
        <v>39</v>
      </c>
      <c r="R49" s="5">
        <f t="shared" si="0"/>
        <v>19</v>
      </c>
      <c r="S49" s="6">
        <f t="shared" si="1"/>
        <v>1.2666666666666666</v>
      </c>
    </row>
    <row r="50" spans="1:19" ht="13.8">
      <c r="A50" s="48" t="s">
        <v>57</v>
      </c>
      <c r="B50" s="48"/>
      <c r="C50" s="48"/>
      <c r="D50" s="51" t="s">
        <v>58</v>
      </c>
      <c r="E50" s="51"/>
      <c r="F50" s="51"/>
      <c r="G50" s="51"/>
      <c r="H50" s="51"/>
      <c r="I50" s="23"/>
      <c r="J50" s="23"/>
      <c r="K50" s="23"/>
      <c r="L50" s="23"/>
      <c r="N50" s="7"/>
      <c r="O50" s="14">
        <v>15</v>
      </c>
      <c r="P50" s="14">
        <v>15</v>
      </c>
      <c r="Q50" s="14">
        <v>39</v>
      </c>
      <c r="R50" s="8">
        <f t="shared" si="0"/>
        <v>24</v>
      </c>
      <c r="S50" s="9">
        <f t="shared" si="1"/>
        <v>1.6</v>
      </c>
    </row>
    <row r="51" spans="1:19" ht="13.8" thickBot="1">
      <c r="A51" s="51">
        <v>1995</v>
      </c>
      <c r="B51" s="51">
        <v>1996</v>
      </c>
      <c r="C51" s="51">
        <v>1997</v>
      </c>
      <c r="D51" s="51">
        <v>1998</v>
      </c>
      <c r="E51" s="51">
        <v>1999</v>
      </c>
      <c r="F51" s="51">
        <v>2000</v>
      </c>
      <c r="G51" s="51">
        <v>2001</v>
      </c>
      <c r="H51" s="51">
        <v>2002</v>
      </c>
      <c r="I51" s="51">
        <v>2003</v>
      </c>
      <c r="J51" s="51">
        <v>2004</v>
      </c>
      <c r="N51" s="10"/>
      <c r="O51" s="15">
        <v>14</v>
      </c>
      <c r="P51" s="15">
        <v>25</v>
      </c>
      <c r="Q51" s="15">
        <v>33</v>
      </c>
      <c r="R51" s="11">
        <f t="shared" si="0"/>
        <v>8</v>
      </c>
      <c r="S51" s="12">
        <f t="shared" si="1"/>
        <v>0.5714285714285714</v>
      </c>
    </row>
    <row r="52" spans="1:19">
      <c r="A52" s="81" t="s">
        <v>59</v>
      </c>
      <c r="B52" s="81" t="s">
        <v>59</v>
      </c>
      <c r="C52" s="81" t="s">
        <v>60</v>
      </c>
      <c r="D52" s="81" t="s">
        <v>61</v>
      </c>
      <c r="E52" s="81" t="s">
        <v>62</v>
      </c>
      <c r="F52" s="81" t="s">
        <v>63</v>
      </c>
      <c r="G52" s="81" t="s">
        <v>64</v>
      </c>
      <c r="H52" s="81" t="s">
        <v>63</v>
      </c>
      <c r="I52" s="81" t="s">
        <v>65</v>
      </c>
      <c r="J52" s="81" t="s">
        <v>65</v>
      </c>
      <c r="N52" s="19">
        <v>2012</v>
      </c>
      <c r="O52" s="13">
        <v>20</v>
      </c>
      <c r="P52" s="13">
        <v>12</v>
      </c>
      <c r="Q52" s="13">
        <v>37</v>
      </c>
      <c r="R52" s="5">
        <f t="shared" si="0"/>
        <v>25</v>
      </c>
      <c r="S52" s="6">
        <f t="shared" si="1"/>
        <v>1.25</v>
      </c>
    </row>
    <row r="53" spans="1:19">
      <c r="A53" s="22">
        <v>2005</v>
      </c>
      <c r="B53" s="22">
        <v>2006</v>
      </c>
      <c r="C53" s="22">
        <v>2007</v>
      </c>
      <c r="D53" s="22">
        <v>2008</v>
      </c>
      <c r="E53" s="22">
        <v>2009</v>
      </c>
      <c r="F53" s="22">
        <v>2010</v>
      </c>
      <c r="G53" s="22">
        <v>2011</v>
      </c>
      <c r="H53" s="23">
        <v>2012</v>
      </c>
      <c r="I53" s="23">
        <v>2013</v>
      </c>
      <c r="J53" s="23">
        <v>2014</v>
      </c>
      <c r="N53" s="7"/>
      <c r="O53" s="14">
        <v>20</v>
      </c>
      <c r="P53" s="14">
        <v>16</v>
      </c>
      <c r="Q53" s="14">
        <v>46</v>
      </c>
      <c r="R53" s="8">
        <f t="shared" si="0"/>
        <v>30</v>
      </c>
      <c r="S53" s="9">
        <f t="shared" si="1"/>
        <v>1.5</v>
      </c>
    </row>
    <row r="54" spans="1:19" ht="13.8" thickBot="1">
      <c r="A54" s="51" t="s">
        <v>66</v>
      </c>
      <c r="B54" s="51" t="s">
        <v>67</v>
      </c>
      <c r="C54" s="51" t="s">
        <v>68</v>
      </c>
      <c r="D54" s="51" t="s">
        <v>69</v>
      </c>
      <c r="E54" s="51" t="s">
        <v>66</v>
      </c>
      <c r="F54" s="51" t="s">
        <v>70</v>
      </c>
      <c r="G54" s="51" t="s">
        <v>71</v>
      </c>
      <c r="H54" s="53" t="s">
        <v>72</v>
      </c>
      <c r="I54" s="53" t="s">
        <v>73</v>
      </c>
      <c r="J54" s="53" t="s">
        <v>74</v>
      </c>
      <c r="N54" s="10"/>
      <c r="O54" s="15">
        <v>20</v>
      </c>
      <c r="P54" s="15">
        <v>13</v>
      </c>
      <c r="Q54" s="15">
        <v>33</v>
      </c>
      <c r="R54" s="11">
        <f t="shared" si="0"/>
        <v>20</v>
      </c>
      <c r="S54" s="12">
        <f t="shared" si="1"/>
        <v>1</v>
      </c>
    </row>
    <row r="55" spans="1:19">
      <c r="A55" s="23">
        <v>2015</v>
      </c>
      <c r="B55" s="51">
        <v>2016</v>
      </c>
      <c r="C55" s="51">
        <v>2017</v>
      </c>
      <c r="D55" s="51"/>
      <c r="E55" s="51"/>
      <c r="F55" s="51"/>
      <c r="G55" s="51"/>
      <c r="N55" s="19">
        <v>2013</v>
      </c>
      <c r="O55" s="13">
        <v>14</v>
      </c>
      <c r="P55" s="13">
        <v>10</v>
      </c>
      <c r="Q55" s="13">
        <v>27</v>
      </c>
      <c r="R55" s="5">
        <f t="shared" si="0"/>
        <v>17</v>
      </c>
      <c r="S55" s="6">
        <f t="shared" si="1"/>
        <v>1.2142857142857142</v>
      </c>
    </row>
    <row r="56" spans="1:19">
      <c r="A56" s="53" t="s">
        <v>74</v>
      </c>
      <c r="B56" s="53" t="s">
        <v>71</v>
      </c>
      <c r="C56" s="71" t="s">
        <v>71</v>
      </c>
      <c r="D56" s="51"/>
      <c r="E56" s="51"/>
      <c r="F56" s="51"/>
      <c r="G56" s="51"/>
      <c r="N56" s="7"/>
      <c r="O56" s="14">
        <v>14</v>
      </c>
      <c r="P56" s="14">
        <v>13</v>
      </c>
      <c r="Q56" s="14">
        <v>32</v>
      </c>
      <c r="R56" s="8">
        <f t="shared" si="0"/>
        <v>19</v>
      </c>
      <c r="S56" s="9">
        <f t="shared" si="1"/>
        <v>1.3571428571428572</v>
      </c>
    </row>
    <row r="57" spans="1:19" ht="13.8" thickBot="1">
      <c r="A57" s="51"/>
      <c r="B57" s="51"/>
      <c r="C57" s="51"/>
      <c r="D57" s="51"/>
      <c r="E57" s="51"/>
      <c r="F57" s="51"/>
      <c r="G57" s="51"/>
      <c r="N57" s="10"/>
      <c r="O57" s="15">
        <v>14</v>
      </c>
      <c r="P57" s="15">
        <v>14</v>
      </c>
      <c r="Q57" s="15">
        <v>34</v>
      </c>
      <c r="R57" s="11">
        <f t="shared" si="0"/>
        <v>20</v>
      </c>
      <c r="S57" s="12">
        <f t="shared" si="1"/>
        <v>1.4285714285714286</v>
      </c>
    </row>
    <row r="58" spans="1:19">
      <c r="A58" s="51"/>
      <c r="B58" s="51"/>
      <c r="C58" s="51"/>
      <c r="D58" s="51"/>
      <c r="E58" s="51"/>
      <c r="F58" s="51"/>
      <c r="G58" s="51"/>
      <c r="N58" s="19">
        <v>2014</v>
      </c>
      <c r="O58" s="13">
        <v>17</v>
      </c>
      <c r="P58" s="13">
        <v>20</v>
      </c>
      <c r="Q58" s="13">
        <v>35</v>
      </c>
      <c r="R58" s="5">
        <f>Q58-P58</f>
        <v>15</v>
      </c>
      <c r="S58" s="6">
        <f>R58/O58</f>
        <v>0.88235294117647056</v>
      </c>
    </row>
    <row r="59" spans="1:19">
      <c r="N59" s="7"/>
      <c r="O59" s="14">
        <v>17</v>
      </c>
      <c r="P59" s="14">
        <v>11</v>
      </c>
      <c r="Q59" s="14">
        <v>40</v>
      </c>
      <c r="R59" s="8">
        <f>Q59-P59</f>
        <v>29</v>
      </c>
      <c r="S59" s="9">
        <f>R59/O59</f>
        <v>1.7058823529411764</v>
      </c>
    </row>
    <row r="60" spans="1:19" ht="13.8" thickBot="1">
      <c r="N60" s="10"/>
      <c r="O60" s="15">
        <v>16</v>
      </c>
      <c r="P60" s="15">
        <v>17</v>
      </c>
      <c r="Q60" s="15">
        <v>36</v>
      </c>
      <c r="R60" s="11">
        <f>Q60-P60</f>
        <v>19</v>
      </c>
      <c r="S60" s="12">
        <f>R60/O60</f>
        <v>1.1875</v>
      </c>
    </row>
    <row r="61" spans="1:19">
      <c r="N61" s="19">
        <v>2015</v>
      </c>
      <c r="O61" s="13">
        <v>17</v>
      </c>
      <c r="P61" s="13">
        <v>16</v>
      </c>
      <c r="Q61" s="13">
        <v>38</v>
      </c>
      <c r="R61" s="5">
        <f t="shared" si="0"/>
        <v>22</v>
      </c>
      <c r="S61" s="6">
        <f t="shared" si="1"/>
        <v>1.2941176470588236</v>
      </c>
    </row>
    <row r="62" spans="1:19">
      <c r="N62" s="7"/>
      <c r="O62" s="14">
        <v>17</v>
      </c>
      <c r="P62" s="14">
        <v>18</v>
      </c>
      <c r="Q62" s="14">
        <v>33</v>
      </c>
      <c r="R62" s="8">
        <f t="shared" si="0"/>
        <v>15</v>
      </c>
      <c r="S62" s="9">
        <f t="shared" si="1"/>
        <v>0.88235294117647056</v>
      </c>
    </row>
    <row r="63" spans="1:19" ht="13.8" thickBot="1">
      <c r="N63" s="10"/>
      <c r="O63" s="15">
        <v>16</v>
      </c>
      <c r="P63" s="15">
        <v>18</v>
      </c>
      <c r="Q63" s="15">
        <v>34</v>
      </c>
      <c r="R63" s="11">
        <f t="shared" si="0"/>
        <v>16</v>
      </c>
      <c r="S63" s="12">
        <f t="shared" si="1"/>
        <v>1</v>
      </c>
    </row>
    <row r="64" spans="1:19">
      <c r="N64" s="19">
        <v>2016</v>
      </c>
      <c r="O64" s="13">
        <v>17</v>
      </c>
      <c r="P64" s="13">
        <v>13</v>
      </c>
      <c r="Q64" s="13">
        <v>36</v>
      </c>
      <c r="R64" s="5">
        <f t="shared" ref="R64:R66" si="2">Q64-P64</f>
        <v>23</v>
      </c>
      <c r="S64" s="6">
        <f t="shared" ref="S64:S66" si="3">R64/O64</f>
        <v>1.3529411764705883</v>
      </c>
    </row>
    <row r="65" spans="14:19">
      <c r="N65" s="7"/>
      <c r="O65" s="14">
        <v>17</v>
      </c>
      <c r="P65" s="14">
        <v>20</v>
      </c>
      <c r="Q65" s="14">
        <v>33</v>
      </c>
      <c r="R65" s="8">
        <f t="shared" si="2"/>
        <v>13</v>
      </c>
      <c r="S65" s="9">
        <f t="shared" si="3"/>
        <v>0.76470588235294112</v>
      </c>
    </row>
    <row r="66" spans="14:19" ht="13.8" thickBot="1">
      <c r="N66" s="10"/>
      <c r="O66" s="15">
        <v>17</v>
      </c>
      <c r="P66" s="15">
        <v>14</v>
      </c>
      <c r="Q66" s="15">
        <v>30</v>
      </c>
      <c r="R66" s="11">
        <f t="shared" si="2"/>
        <v>16</v>
      </c>
      <c r="S66" s="12">
        <f t="shared" si="3"/>
        <v>0.94117647058823528</v>
      </c>
    </row>
    <row r="67" spans="14:19" ht="13.8" thickBot="1">
      <c r="N67" s="20" t="s">
        <v>76</v>
      </c>
      <c r="O67" s="82">
        <f>AVERAGE(O2:O66)</f>
        <v>15.046153846153846</v>
      </c>
      <c r="P67" s="82">
        <f>AVERAGE(P2:P66)</f>
        <v>16.938461538461539</v>
      </c>
      <c r="Q67" s="82">
        <f>AVERAGE(Q2:Q66)</f>
        <v>35.415384615384617</v>
      </c>
      <c r="R67" s="83">
        <f>Q67-P67</f>
        <v>18.476923076923079</v>
      </c>
      <c r="S67" s="84">
        <f>R67/O67</f>
        <v>1.2280163599182006</v>
      </c>
    </row>
  </sheetData>
  <mergeCells count="1">
    <mergeCell ref="X1:AA1"/>
  </mergeCells>
  <printOptions gridLines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17-HcapSystem2017</vt:lpstr>
      <vt:lpstr>'17-HcapSystem2017'!Print_Area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2017-06-07T21:21:50Z</dcterms:created>
  <dcterms:modified xsi:type="dcterms:W3CDTF">2017-06-09T09:00:36Z</dcterms:modified>
</cp:coreProperties>
</file>