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3040" windowHeight="9108"/>
  </bookViews>
  <sheets>
    <sheet name="4-2011Tour Res" sheetId="1" r:id="rId1"/>
  </sheets>
  <definedNames>
    <definedName name="_xlnm.Print_Area" localSheetId="0">'4-2011Tour Res'!$A$1:$AC$33</definedName>
  </definedNames>
  <calcPr calcId="171027"/>
</workbook>
</file>

<file path=xl/calcChain.xml><?xml version="1.0" encoding="utf-8"?>
<calcChain xmlns="http://schemas.openxmlformats.org/spreadsheetml/2006/main">
  <c r="T28" i="1" l="1"/>
  <c r="P27" i="1"/>
  <c r="P29" i="1" s="1"/>
  <c r="L27" i="1"/>
  <c r="L29" i="1" s="1"/>
  <c r="E27" i="1"/>
  <c r="E29" i="1" s="1"/>
  <c r="AC24" i="1"/>
  <c r="Z24" i="1"/>
  <c r="H24" i="1"/>
  <c r="O24" i="1" s="1"/>
  <c r="S24" i="1" s="1"/>
  <c r="AC23" i="1"/>
  <c r="Z23" i="1"/>
  <c r="T23" i="1"/>
  <c r="H23" i="1"/>
  <c r="O23" i="1" s="1"/>
  <c r="S23" i="1" s="1"/>
  <c r="AC22" i="1"/>
  <c r="Z22" i="1"/>
  <c r="T22" i="1"/>
  <c r="AC21" i="1"/>
  <c r="Z21" i="1"/>
  <c r="T21" i="1"/>
  <c r="H21" i="1"/>
  <c r="O21" i="1"/>
  <c r="S21" i="1" s="1"/>
  <c r="AC20" i="1"/>
  <c r="Z20" i="1"/>
  <c r="T20" i="1"/>
  <c r="S20" i="1"/>
  <c r="H20" i="1"/>
  <c r="AC19" i="1"/>
  <c r="Z19" i="1"/>
  <c r="T19" i="1"/>
  <c r="S19" i="1"/>
  <c r="H19" i="1"/>
  <c r="AC18" i="1"/>
  <c r="Z18" i="1"/>
  <c r="T18" i="1"/>
  <c r="S18" i="1"/>
  <c r="H18" i="1"/>
  <c r="AC17" i="1"/>
  <c r="Z17" i="1"/>
  <c r="T17" i="1"/>
  <c r="O17" i="1"/>
  <c r="S17" i="1" s="1"/>
  <c r="AC16" i="1"/>
  <c r="Z16" i="1"/>
  <c r="T16" i="1"/>
  <c r="O16" i="1"/>
  <c r="S16" i="1"/>
  <c r="AC15" i="1"/>
  <c r="Z15" i="1"/>
  <c r="T15" i="1"/>
  <c r="O15" i="1"/>
  <c r="S15" i="1" s="1"/>
  <c r="AC14" i="1"/>
  <c r="Z14" i="1"/>
  <c r="T14" i="1"/>
  <c r="S14" i="1"/>
  <c r="H14" i="1"/>
  <c r="AC13" i="1"/>
  <c r="Z13" i="1"/>
  <c r="T13" i="1"/>
  <c r="H13" i="1"/>
  <c r="O13" i="1" s="1"/>
  <c r="S13" i="1" s="1"/>
  <c r="AC12" i="1"/>
  <c r="Z12" i="1"/>
  <c r="T12" i="1"/>
  <c r="H12" i="1"/>
  <c r="O12" i="1" s="1"/>
  <c r="S12" i="1" s="1"/>
  <c r="AC11" i="1"/>
  <c r="Z11" i="1"/>
  <c r="T11" i="1"/>
  <c r="O11" i="1"/>
  <c r="AC10" i="1"/>
  <c r="Z10" i="1"/>
  <c r="T10" i="1"/>
  <c r="H10" i="1"/>
  <c r="O10" i="1" s="1"/>
  <c r="S10" i="1" s="1"/>
  <c r="AC9" i="1"/>
  <c r="Z9" i="1"/>
  <c r="T9" i="1"/>
  <c r="H9" i="1"/>
  <c r="AC8" i="1"/>
  <c r="Z8" i="1"/>
  <c r="T8" i="1"/>
  <c r="H8" i="1"/>
  <c r="O8" i="1" s="1"/>
  <c r="S8" i="1" s="1"/>
  <c r="T27" i="1" l="1"/>
  <c r="T29" i="1" s="1"/>
  <c r="T30" i="1" s="1"/>
</calcChain>
</file>

<file path=xl/sharedStrings.xml><?xml version="1.0" encoding="utf-8"?>
<sst xmlns="http://schemas.openxmlformats.org/spreadsheetml/2006/main" count="148" uniqueCount="100">
  <si>
    <t>ANNUAL TOUR</t>
  </si>
  <si>
    <t>CONWY</t>
  </si>
  <si>
    <t>indicates</t>
  </si>
  <si>
    <t>Note</t>
  </si>
  <si>
    <t>debut/return</t>
  </si>
  <si>
    <t>to 28/6</t>
  </si>
  <si>
    <t>Individ.</t>
  </si>
  <si>
    <t>,1-13</t>
  </si>
  <si>
    <t>EXTRA</t>
  </si>
  <si>
    <t>end</t>
  </si>
  <si>
    <t>Initial</t>
  </si>
  <si>
    <t>Round 1 (pts)</t>
  </si>
  <si>
    <t>HC</t>
  </si>
  <si>
    <t>RC</t>
  </si>
  <si>
    <t>Ryder Cup</t>
  </si>
  <si>
    <t>Round 2</t>
  </si>
  <si>
    <t>Round 3</t>
  </si>
  <si>
    <t>TOTAL</t>
  </si>
  <si>
    <t>Final</t>
  </si>
  <si>
    <t>BACK 9 PLAY-OFF</t>
  </si>
  <si>
    <t xml:space="preserve"> HC adj for</t>
  </si>
  <si>
    <t>NAME</t>
  </si>
  <si>
    <t>H'Cap</t>
  </si>
  <si>
    <t>North Wales GC</t>
  </si>
  <si>
    <t>Adj</t>
  </si>
  <si>
    <t>Rev</t>
  </si>
  <si>
    <t>res</t>
  </si>
  <si>
    <t>Conwy GC</t>
  </si>
  <si>
    <t>Maesdu GC</t>
  </si>
  <si>
    <t>PTS</t>
  </si>
  <si>
    <t>Postn</t>
  </si>
  <si>
    <t>Rd 1</t>
  </si>
  <si>
    <t>Rd 2</t>
  </si>
  <si>
    <t>Rd 3</t>
  </si>
  <si>
    <t>Total</t>
  </si>
  <si>
    <t>b6</t>
  </si>
  <si>
    <t>2012 tour</t>
  </si>
  <si>
    <t>K</t>
  </si>
  <si>
    <t>TAYLOR(tag)</t>
  </si>
  <si>
    <t>1 (-)</t>
  </si>
  <si>
    <t>J.</t>
  </si>
  <si>
    <t>TIPLER</t>
  </si>
  <si>
    <t>,-4-2</t>
  </si>
  <si>
    <t>,2+2</t>
  </si>
  <si>
    <t>2 (10)</t>
  </si>
  <si>
    <t>DONNELLY</t>
  </si>
  <si>
    <t>b9</t>
  </si>
  <si>
    <t>3 (-)</t>
  </si>
  <si>
    <t>28*</t>
  </si>
  <si>
    <t>N.</t>
  </si>
  <si>
    <t>BURNETT</t>
  </si>
  <si>
    <t>4 (8)</t>
  </si>
  <si>
    <t>C.</t>
  </si>
  <si>
    <t>ADAMS</t>
  </si>
  <si>
    <t>5 (4)</t>
  </si>
  <si>
    <t>G.</t>
  </si>
  <si>
    <t>WAGG</t>
  </si>
  <si>
    <t>6 (7)</t>
  </si>
  <si>
    <t>R.</t>
  </si>
  <si>
    <t>VENES</t>
  </si>
  <si>
    <t>,4+2</t>
  </si>
  <si>
    <t>7 (9)</t>
  </si>
  <si>
    <t>D.</t>
  </si>
  <si>
    <t>WOOD</t>
  </si>
  <si>
    <t>8 (11)</t>
  </si>
  <si>
    <t>S.</t>
  </si>
  <si>
    <t>NICHOLSON</t>
  </si>
  <si>
    <t>,2+1</t>
  </si>
  <si>
    <t>9 (12)</t>
  </si>
  <si>
    <t>ALLOTT</t>
  </si>
  <si>
    <t>,3+1</t>
  </si>
  <si>
    <t>10 (3)</t>
  </si>
  <si>
    <t>TAYLOR(col)</t>
  </si>
  <si>
    <t>11 (13)</t>
  </si>
  <si>
    <t xml:space="preserve">BROWN </t>
  </si>
  <si>
    <t>,3+2</t>
  </si>
  <si>
    <t>12 (6)</t>
  </si>
  <si>
    <t xml:space="preserve">JUDD </t>
  </si>
  <si>
    <t>,1+2</t>
  </si>
  <si>
    <t>13 (1)</t>
  </si>
  <si>
    <t>WILKS</t>
  </si>
  <si>
    <t>DNP</t>
  </si>
  <si>
    <t>b3</t>
  </si>
  <si>
    <t>NQ (-)</t>
  </si>
  <si>
    <t>A.</t>
  </si>
  <si>
    <t>FOSTER</t>
  </si>
  <si>
    <t>NQ (NQ)</t>
  </si>
  <si>
    <t>A</t>
  </si>
  <si>
    <t>LUTHER</t>
  </si>
  <si>
    <t>NQ (2)</t>
  </si>
  <si>
    <t xml:space="preserve">ELSON  </t>
  </si>
  <si>
    <t>total</t>
  </si>
  <si>
    <t>no</t>
  </si>
  <si>
    <t xml:space="preserve">nb in the event of a tie, </t>
  </si>
  <si>
    <t>aver sc</t>
  </si>
  <si>
    <t xml:space="preserve">the final result shall be </t>
  </si>
  <si>
    <t>tot aver sc</t>
  </si>
  <si>
    <t xml:space="preserve">decided on the aggregate </t>
  </si>
  <si>
    <t xml:space="preserve">total of the best back 9 scores </t>
  </si>
  <si>
    <t>(then back6,3 etc), over 3 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</si>
</sst>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0.000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1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6" borderId="0" xfId="0" applyFill="1" applyAlignment="1">
      <alignment vertical="center"/>
    </xf>
    <xf numFmtId="17" fontId="3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7" borderId="2" xfId="0" applyFont="1" applyFill="1" applyBorder="1" applyAlignment="1">
      <alignment horizontal="center" vertical="center"/>
    </xf>
    <xf numFmtId="15" fontId="3" fillId="3" borderId="3" xfId="0" applyNumberFormat="1" applyFont="1" applyFill="1" applyBorder="1" applyAlignment="1">
      <alignment horizontal="center" vertical="center"/>
    </xf>
    <xf numFmtId="15" fontId="3" fillId="3" borderId="0" xfId="0" applyNumberFormat="1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0" fillId="8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5" fontId="3" fillId="9" borderId="0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1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7" borderId="3" xfId="0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1" fontId="6" fillId="11" borderId="1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5" borderId="0" xfId="2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13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14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6" fillId="12" borderId="1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15" borderId="1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1" fontId="6" fillId="15" borderId="15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 vertical="center"/>
    </xf>
    <xf numFmtId="0" fontId="1" fillId="0" borderId="0" xfId="2" applyBorder="1" applyAlignment="1">
      <alignment vertical="center"/>
    </xf>
    <xf numFmtId="1" fontId="6" fillId="13" borderId="0" xfId="0" applyNumberFormat="1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1" fontId="6" fillId="16" borderId="3" xfId="0" applyNumberFormat="1" applyFont="1" applyFill="1" applyBorder="1" applyAlignment="1">
      <alignment horizontal="center" vertical="center"/>
    </xf>
    <xf numFmtId="1" fontId="4" fillId="7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1" fillId="0" borderId="0" xfId="2" applyAlignment="1">
      <alignment vertical="center"/>
    </xf>
    <xf numFmtId="0" fontId="4" fillId="17" borderId="0" xfId="2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4" fillId="17" borderId="0" xfId="2" applyFont="1" applyFill="1" applyAlignment="1">
      <alignment horizontal="center" vertical="center" wrapText="1" shrinkToFit="1"/>
    </xf>
    <xf numFmtId="1" fontId="6" fillId="6" borderId="0" xfId="0" applyNumberFormat="1" applyFont="1" applyFill="1" applyAlignment="1">
      <alignment horizontal="center" vertical="center"/>
    </xf>
    <xf numFmtId="1" fontId="6" fillId="18" borderId="3" xfId="0" applyNumberFormat="1" applyFont="1" applyFill="1" applyBorder="1" applyAlignment="1">
      <alignment horizontal="center" vertical="center"/>
    </xf>
    <xf numFmtId="1" fontId="6" fillId="15" borderId="18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6" fillId="18" borderId="16" xfId="0" applyFont="1" applyFill="1" applyBorder="1" applyAlignment="1">
      <alignment horizontal="center" vertical="center"/>
    </xf>
    <xf numFmtId="0" fontId="6" fillId="18" borderId="0" xfId="0" applyFont="1" applyFill="1" applyBorder="1" applyAlignment="1">
      <alignment horizontal="center" vertical="center"/>
    </xf>
    <xf numFmtId="0" fontId="6" fillId="18" borderId="0" xfId="0" applyFont="1" applyFill="1" applyAlignment="1">
      <alignment horizontal="center" vertical="center"/>
    </xf>
    <xf numFmtId="0" fontId="4" fillId="18" borderId="3" xfId="0" applyFont="1" applyFill="1" applyBorder="1" applyAlignment="1">
      <alignment vertical="center"/>
    </xf>
    <xf numFmtId="0" fontId="4" fillId="18" borderId="0" xfId="0" applyFont="1" applyFill="1" applyAlignment="1">
      <alignment vertical="center"/>
    </xf>
    <xf numFmtId="0" fontId="4" fillId="18" borderId="3" xfId="0" applyFont="1" applyFill="1" applyBorder="1" applyAlignment="1">
      <alignment horizontal="center" vertical="center"/>
    </xf>
    <xf numFmtId="0" fontId="4" fillId="18" borderId="0" xfId="0" applyFont="1" applyFill="1" applyAlignment="1">
      <alignment horizontal="center" vertical="center"/>
    </xf>
    <xf numFmtId="0" fontId="4" fillId="18" borderId="0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vertical="center"/>
    </xf>
    <xf numFmtId="0" fontId="6" fillId="18" borderId="10" xfId="0" applyFont="1" applyFill="1" applyBorder="1" applyAlignment="1">
      <alignment horizontal="center" vertical="center"/>
    </xf>
    <xf numFmtId="0" fontId="0" fillId="18" borderId="0" xfId="0" applyFill="1" applyBorder="1" applyAlignment="1">
      <alignment horizontal="center" vertical="center"/>
    </xf>
    <xf numFmtId="0" fontId="6" fillId="18" borderId="17" xfId="0" applyFont="1" applyFill="1" applyBorder="1" applyAlignment="1">
      <alignment horizontal="center" vertical="center"/>
    </xf>
    <xf numFmtId="0" fontId="0" fillId="18" borderId="0" xfId="0" applyFill="1" applyBorder="1" applyAlignment="1">
      <alignment vertical="center"/>
    </xf>
    <xf numFmtId="0" fontId="4" fillId="18" borderId="0" xfId="2" applyFont="1" applyFill="1" applyAlignment="1">
      <alignment vertical="center"/>
    </xf>
    <xf numFmtId="0" fontId="4" fillId="18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3" fillId="8" borderId="0" xfId="0" applyFont="1" applyFill="1" applyAlignment="1">
      <alignment horizontal="right" vertical="center"/>
    </xf>
    <xf numFmtId="0" fontId="3" fillId="8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0" fillId="0" borderId="28" xfId="0" applyBorder="1" applyAlignment="1">
      <alignment vertical="center"/>
    </xf>
    <xf numFmtId="164" fontId="3" fillId="4" borderId="15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17" fontId="9" fillId="0" borderId="0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4">
    <cellStyle name="Currency 2" xfId="1"/>
    <cellStyle name="Normal" xfId="0" builtinId="0"/>
    <cellStyle name="Normal 2" xfId="2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U79"/>
  <sheetViews>
    <sheetView showGridLines="0" tabSelected="1" zoomScale="75" workbookViewId="0"/>
  </sheetViews>
  <sheetFormatPr defaultRowHeight="13.2" x14ac:dyDescent="0.25"/>
  <cols>
    <col min="1" max="1" width="10.5546875" style="1" customWidth="1"/>
    <col min="2" max="2" width="6.109375" style="1" customWidth="1"/>
    <col min="3" max="3" width="16.33203125" style="1" customWidth="1"/>
    <col min="4" max="4" width="9.6640625" style="1" customWidth="1"/>
    <col min="5" max="5" width="16.33203125" style="1" customWidth="1"/>
    <col min="6" max="6" width="4.5546875" style="1" customWidth="1"/>
    <col min="7" max="8" width="7.6640625" style="1" customWidth="1"/>
    <col min="9" max="9" width="3.5546875" style="1" customWidth="1"/>
    <col min="10" max="10" width="3.6640625" style="1" customWidth="1"/>
    <col min="11" max="11" width="2.33203125" style="1" customWidth="1"/>
    <col min="12" max="12" width="16.109375" style="1" customWidth="1"/>
    <col min="13" max="13" width="5" style="1" customWidth="1"/>
    <col min="14" max="14" width="8.109375" style="1" customWidth="1"/>
    <col min="15" max="15" width="10.44140625" style="1" customWidth="1"/>
    <col min="16" max="16" width="16" style="1" customWidth="1"/>
    <col min="17" max="17" width="4.109375" style="7" customWidth="1"/>
    <col min="18" max="18" width="8.44140625" style="7" customWidth="1"/>
    <col min="19" max="19" width="10.5546875" style="1" customWidth="1"/>
    <col min="20" max="20" width="11.33203125" style="5" customWidth="1"/>
    <col min="21" max="21" width="9.6640625" style="1" customWidth="1"/>
    <col min="22" max="22" width="7.44140625" style="1" customWidth="1"/>
    <col min="23" max="23" width="8.33203125" style="1" customWidth="1"/>
    <col min="24" max="24" width="7.88671875" style="1" customWidth="1"/>
    <col min="25" max="25" width="8.5546875" style="1" customWidth="1"/>
    <col min="26" max="26" width="11.109375" style="1" customWidth="1"/>
    <col min="27" max="27" width="4.109375" style="1" customWidth="1"/>
    <col min="28" max="28" width="10.5546875" style="1" customWidth="1"/>
    <col min="29" max="29" width="15.33203125" style="1" customWidth="1"/>
    <col min="30" max="34" width="8.88671875" style="1"/>
    <col min="35" max="35" width="16.109375" style="1" customWidth="1"/>
    <col min="36" max="16384" width="8.88671875" style="1"/>
  </cols>
  <sheetData>
    <row r="1" spans="1:30" ht="21" x14ac:dyDescent="0.25">
      <c r="B1" s="2"/>
      <c r="I1" s="3"/>
      <c r="L1" s="2" t="s">
        <v>0</v>
      </c>
      <c r="O1" s="2"/>
      <c r="P1" s="4">
        <v>2011</v>
      </c>
      <c r="Q1" s="4"/>
      <c r="R1" s="4"/>
      <c r="U1" s="6"/>
    </row>
    <row r="2" spans="1:30" x14ac:dyDescent="0.25">
      <c r="G2" s="3"/>
      <c r="H2" s="3"/>
      <c r="P2" s="6"/>
      <c r="U2" s="6"/>
    </row>
    <row r="3" spans="1:30" ht="17.399999999999999" x14ac:dyDescent="0.25">
      <c r="D3" s="8">
        <v>40695</v>
      </c>
      <c r="G3" s="9" t="s">
        <v>1</v>
      </c>
      <c r="P3" s="6"/>
      <c r="U3" s="6"/>
    </row>
    <row r="4" spans="1:30" x14ac:dyDescent="0.25">
      <c r="A4" s="10" t="s">
        <v>2</v>
      </c>
      <c r="E4" s="11"/>
      <c r="F4" s="11"/>
      <c r="G4" s="3"/>
      <c r="H4" s="3"/>
      <c r="K4" s="12"/>
      <c r="P4" s="6"/>
      <c r="U4" s="6"/>
      <c r="AB4" s="13" t="s">
        <v>3</v>
      </c>
    </row>
    <row r="5" spans="1:30" ht="13.8" thickBot="1" x14ac:dyDescent="0.3">
      <c r="A5" s="14" t="s">
        <v>4</v>
      </c>
      <c r="D5" s="15" t="s">
        <v>5</v>
      </c>
      <c r="E5" s="16">
        <v>40723</v>
      </c>
      <c r="F5" s="17"/>
      <c r="I5" s="18" t="s">
        <v>6</v>
      </c>
      <c r="J5" s="19"/>
      <c r="K5" s="20"/>
      <c r="L5" s="16">
        <v>40724</v>
      </c>
      <c r="M5" s="17"/>
      <c r="N5" s="6"/>
      <c r="P5" s="16">
        <v>40725</v>
      </c>
      <c r="Q5" s="21"/>
      <c r="S5" s="6"/>
      <c r="T5" s="1"/>
      <c r="U5" s="22" t="s">
        <v>7</v>
      </c>
      <c r="V5" s="23"/>
      <c r="AB5" s="24" t="s">
        <v>8</v>
      </c>
    </row>
    <row r="6" spans="1:30" x14ac:dyDescent="0.25">
      <c r="A6" s="25" t="s">
        <v>9</v>
      </c>
      <c r="B6" s="26"/>
      <c r="C6" s="27"/>
      <c r="D6" s="28" t="s">
        <v>10</v>
      </c>
      <c r="E6" s="29" t="s">
        <v>11</v>
      </c>
      <c r="F6" s="30"/>
      <c r="G6" s="13" t="s">
        <v>12</v>
      </c>
      <c r="H6" s="31"/>
      <c r="I6" s="32" t="s">
        <v>13</v>
      </c>
      <c r="J6" s="33" t="s">
        <v>14</v>
      </c>
      <c r="K6" s="34"/>
      <c r="L6" s="29" t="s">
        <v>15</v>
      </c>
      <c r="M6" s="30"/>
      <c r="N6" s="13" t="s">
        <v>12</v>
      </c>
      <c r="O6" s="35"/>
      <c r="P6" s="29" t="s">
        <v>16</v>
      </c>
      <c r="Q6" s="36"/>
      <c r="R6" s="13" t="s">
        <v>12</v>
      </c>
      <c r="S6" s="35"/>
      <c r="T6" s="37" t="s">
        <v>17</v>
      </c>
      <c r="U6" s="38" t="s">
        <v>18</v>
      </c>
      <c r="V6" s="39"/>
      <c r="W6" s="40" t="s">
        <v>19</v>
      </c>
      <c r="X6" s="41"/>
      <c r="Y6" s="42"/>
      <c r="Z6" s="43"/>
      <c r="AA6" s="44"/>
      <c r="AB6" s="24" t="s">
        <v>20</v>
      </c>
    </row>
    <row r="7" spans="1:30" ht="13.8" thickBot="1" x14ac:dyDescent="0.3">
      <c r="A7" s="45">
        <v>2010</v>
      </c>
      <c r="B7" s="46" t="s">
        <v>21</v>
      </c>
      <c r="C7" s="47"/>
      <c r="D7" s="48" t="s">
        <v>22</v>
      </c>
      <c r="E7" s="49" t="s">
        <v>23</v>
      </c>
      <c r="F7" s="50"/>
      <c r="G7" s="51" t="s">
        <v>24</v>
      </c>
      <c r="H7" s="52" t="s">
        <v>25</v>
      </c>
      <c r="I7" s="53" t="s">
        <v>26</v>
      </c>
      <c r="J7" s="54" t="s">
        <v>24</v>
      </c>
      <c r="K7" s="55" t="s">
        <v>25</v>
      </c>
      <c r="L7" s="29" t="s">
        <v>27</v>
      </c>
      <c r="M7" s="50"/>
      <c r="N7" s="51" t="s">
        <v>24</v>
      </c>
      <c r="O7" s="52" t="s">
        <v>25</v>
      </c>
      <c r="P7" s="56" t="s">
        <v>28</v>
      </c>
      <c r="Q7" s="57"/>
      <c r="R7" s="51" t="s">
        <v>24</v>
      </c>
      <c r="S7" s="52" t="s">
        <v>25</v>
      </c>
      <c r="T7" s="58" t="s">
        <v>29</v>
      </c>
      <c r="U7" s="59" t="s">
        <v>30</v>
      </c>
      <c r="V7" s="60"/>
      <c r="W7" s="61" t="s">
        <v>31</v>
      </c>
      <c r="X7" s="60" t="s">
        <v>32</v>
      </c>
      <c r="Y7" s="60" t="s">
        <v>33</v>
      </c>
      <c r="Z7" s="62" t="s">
        <v>34</v>
      </c>
      <c r="AA7" s="63" t="s">
        <v>35</v>
      </c>
      <c r="AB7" s="51" t="s">
        <v>36</v>
      </c>
      <c r="AC7" s="64"/>
    </row>
    <row r="8" spans="1:30" ht="18" thickBot="1" x14ac:dyDescent="0.3">
      <c r="A8" s="65">
        <v>15</v>
      </c>
      <c r="B8" s="66" t="s">
        <v>37</v>
      </c>
      <c r="C8" s="67" t="s">
        <v>38</v>
      </c>
      <c r="D8" s="68">
        <v>15</v>
      </c>
      <c r="E8" s="69">
        <v>32</v>
      </c>
      <c r="F8" s="70"/>
      <c r="G8" s="71"/>
      <c r="H8" s="72">
        <f>D8+G8</f>
        <v>15</v>
      </c>
      <c r="I8" s="73"/>
      <c r="J8" s="74"/>
      <c r="K8" s="75"/>
      <c r="L8" s="76">
        <v>30</v>
      </c>
      <c r="M8" s="77"/>
      <c r="N8" s="78">
        <v>-2</v>
      </c>
      <c r="O8" s="72">
        <f>H8+N8</f>
        <v>13</v>
      </c>
      <c r="P8" s="69">
        <v>32</v>
      </c>
      <c r="Q8" s="77"/>
      <c r="R8" s="79"/>
      <c r="S8" s="72">
        <f>O8+R8</f>
        <v>13</v>
      </c>
      <c r="T8" s="80">
        <f t="shared" ref="T8:T20" si="0">E8+L8+P8</f>
        <v>94</v>
      </c>
      <c r="U8" s="81" t="s">
        <v>39</v>
      </c>
      <c r="W8" s="82">
        <v>14</v>
      </c>
      <c r="X8" s="83">
        <v>11</v>
      </c>
      <c r="Y8" s="83">
        <v>15</v>
      </c>
      <c r="Z8" s="84">
        <f t="shared" ref="Z8:Z24" si="1">W8+X8+Y8</f>
        <v>40</v>
      </c>
      <c r="AA8" s="85"/>
      <c r="AB8" s="86">
        <v>-3</v>
      </c>
      <c r="AC8" s="87" t="str">
        <f t="shared" ref="AC8:AC24" si="2">C8</f>
        <v>TAYLOR(tag)</v>
      </c>
      <c r="AD8" s="12"/>
    </row>
    <row r="9" spans="1:30" ht="18" thickBot="1" x14ac:dyDescent="0.3">
      <c r="A9" s="88">
        <v>20</v>
      </c>
      <c r="B9" s="89" t="s">
        <v>40</v>
      </c>
      <c r="C9" s="67" t="s">
        <v>41</v>
      </c>
      <c r="D9" s="90">
        <v>21</v>
      </c>
      <c r="E9" s="69">
        <v>27</v>
      </c>
      <c r="F9" s="70"/>
      <c r="G9" s="91">
        <v>1</v>
      </c>
      <c r="H9" s="72">
        <f>D9+G9</f>
        <v>22</v>
      </c>
      <c r="I9" s="73"/>
      <c r="J9" s="74"/>
      <c r="K9" s="75"/>
      <c r="L9" s="92">
        <v>39</v>
      </c>
      <c r="M9" s="77"/>
      <c r="N9" s="78" t="s">
        <v>42</v>
      </c>
      <c r="O9" s="72">
        <v>16</v>
      </c>
      <c r="P9" s="69">
        <v>27</v>
      </c>
      <c r="Q9" s="77"/>
      <c r="R9" s="93" t="s">
        <v>43</v>
      </c>
      <c r="S9" s="72">
        <v>20</v>
      </c>
      <c r="T9" s="94">
        <f t="shared" si="0"/>
        <v>93</v>
      </c>
      <c r="U9" s="81" t="s">
        <v>44</v>
      </c>
      <c r="V9" s="95"/>
      <c r="W9" s="82">
        <v>11</v>
      </c>
      <c r="X9" s="83">
        <v>25</v>
      </c>
      <c r="Y9" s="83">
        <v>14</v>
      </c>
      <c r="Z9" s="84">
        <f t="shared" si="1"/>
        <v>50</v>
      </c>
      <c r="AA9" s="85"/>
      <c r="AB9" s="86">
        <v>-2</v>
      </c>
      <c r="AC9" s="87" t="str">
        <f t="shared" si="2"/>
        <v>TIPLER</v>
      </c>
      <c r="AD9" s="12"/>
    </row>
    <row r="10" spans="1:30" ht="18" thickBot="1" x14ac:dyDescent="0.3">
      <c r="A10" s="96">
        <v>19</v>
      </c>
      <c r="B10" s="89" t="s">
        <v>40</v>
      </c>
      <c r="C10" s="67" t="s">
        <v>45</v>
      </c>
      <c r="D10" s="68">
        <v>19</v>
      </c>
      <c r="E10" s="92">
        <v>39</v>
      </c>
      <c r="F10" s="70" t="s">
        <v>46</v>
      </c>
      <c r="G10" s="97">
        <v>-4</v>
      </c>
      <c r="H10" s="72">
        <f>D10+G10</f>
        <v>15</v>
      </c>
      <c r="I10" s="73"/>
      <c r="J10" s="74"/>
      <c r="K10" s="75"/>
      <c r="L10" s="69">
        <v>24</v>
      </c>
      <c r="M10" s="77" t="s">
        <v>46</v>
      </c>
      <c r="N10" s="91">
        <v>1</v>
      </c>
      <c r="O10" s="72">
        <f>H10+N10</f>
        <v>16</v>
      </c>
      <c r="P10" s="69">
        <v>28</v>
      </c>
      <c r="Q10" s="77"/>
      <c r="R10" s="91">
        <v>1</v>
      </c>
      <c r="S10" s="72">
        <f>O10+R10</f>
        <v>17</v>
      </c>
      <c r="T10" s="98">
        <f t="shared" si="0"/>
        <v>91</v>
      </c>
      <c r="U10" s="81" t="s">
        <v>47</v>
      </c>
      <c r="V10" s="95"/>
      <c r="W10" s="82">
        <v>19</v>
      </c>
      <c r="X10" s="83">
        <v>12</v>
      </c>
      <c r="Y10" s="83">
        <v>13</v>
      </c>
      <c r="Z10" s="84">
        <f t="shared" si="1"/>
        <v>44</v>
      </c>
      <c r="AA10" s="85"/>
      <c r="AB10" s="86">
        <v>-1</v>
      </c>
      <c r="AC10" s="87" t="str">
        <f t="shared" si="2"/>
        <v>DONNELLY</v>
      </c>
      <c r="AD10" s="12"/>
    </row>
    <row r="11" spans="1:30" ht="18" thickBot="1" x14ac:dyDescent="0.3">
      <c r="A11" s="88" t="s">
        <v>48</v>
      </c>
      <c r="B11" s="89" t="s">
        <v>49</v>
      </c>
      <c r="C11" s="67" t="s">
        <v>50</v>
      </c>
      <c r="D11" s="68" t="s">
        <v>48</v>
      </c>
      <c r="E11" s="99">
        <v>39</v>
      </c>
      <c r="F11" s="70"/>
      <c r="G11" s="97">
        <v>-3</v>
      </c>
      <c r="H11" s="72">
        <v>25</v>
      </c>
      <c r="I11" s="73"/>
      <c r="J11" s="74"/>
      <c r="K11" s="100"/>
      <c r="L11" s="69">
        <v>23</v>
      </c>
      <c r="M11" s="77" t="s">
        <v>46</v>
      </c>
      <c r="N11" s="91">
        <v>1</v>
      </c>
      <c r="O11" s="72">
        <f>H11+N11</f>
        <v>26</v>
      </c>
      <c r="P11" s="69">
        <v>25</v>
      </c>
      <c r="Q11" s="77" t="s">
        <v>35</v>
      </c>
      <c r="R11" s="91">
        <v>3</v>
      </c>
      <c r="S11" s="72" t="s">
        <v>48</v>
      </c>
      <c r="T11" s="101">
        <f t="shared" si="0"/>
        <v>87</v>
      </c>
      <c r="U11" s="81" t="s">
        <v>51</v>
      </c>
      <c r="V11" s="95"/>
      <c r="W11" s="82">
        <v>16</v>
      </c>
      <c r="X11" s="83">
        <v>9</v>
      </c>
      <c r="Y11" s="83">
        <v>10</v>
      </c>
      <c r="Z11" s="84">
        <f t="shared" si="1"/>
        <v>35</v>
      </c>
      <c r="AA11" s="85"/>
      <c r="AB11" s="102"/>
      <c r="AC11" s="87" t="str">
        <f t="shared" si="2"/>
        <v>BURNETT</v>
      </c>
      <c r="AD11" s="12"/>
    </row>
    <row r="12" spans="1:30" ht="18" thickBot="1" x14ac:dyDescent="0.3">
      <c r="A12" s="88">
        <v>7</v>
      </c>
      <c r="B12" s="89" t="s">
        <v>52</v>
      </c>
      <c r="C12" s="67" t="s">
        <v>53</v>
      </c>
      <c r="D12" s="68">
        <v>7</v>
      </c>
      <c r="E12" s="103">
        <v>32</v>
      </c>
      <c r="F12" s="83" t="s">
        <v>46</v>
      </c>
      <c r="G12" s="78">
        <v>-1</v>
      </c>
      <c r="H12" s="72">
        <f>D12+G12</f>
        <v>6</v>
      </c>
      <c r="I12" s="73"/>
      <c r="J12" s="74"/>
      <c r="K12" s="100"/>
      <c r="L12" s="103">
        <v>19</v>
      </c>
      <c r="M12" s="77"/>
      <c r="N12" s="91">
        <v>2</v>
      </c>
      <c r="O12" s="72">
        <f>H12+N12</f>
        <v>8</v>
      </c>
      <c r="P12" s="104">
        <v>33</v>
      </c>
      <c r="Q12" s="77" t="s">
        <v>35</v>
      </c>
      <c r="R12" s="79">
        <v>-2</v>
      </c>
      <c r="S12" s="72">
        <f t="shared" ref="S12:S21" si="3">O12+R12</f>
        <v>6</v>
      </c>
      <c r="T12" s="101">
        <f t="shared" si="0"/>
        <v>84</v>
      </c>
      <c r="U12" s="81" t="s">
        <v>54</v>
      </c>
      <c r="V12" s="95"/>
      <c r="W12" s="82">
        <v>16</v>
      </c>
      <c r="X12" s="83">
        <v>11</v>
      </c>
      <c r="Y12" s="83">
        <v>17</v>
      </c>
      <c r="Z12" s="84">
        <f t="shared" si="1"/>
        <v>44</v>
      </c>
      <c r="AA12" s="85"/>
      <c r="AB12" s="105"/>
      <c r="AC12" s="87" t="str">
        <f t="shared" si="2"/>
        <v>ADAMS</v>
      </c>
      <c r="AD12" s="12"/>
    </row>
    <row r="13" spans="1:30" ht="18" thickBot="1" x14ac:dyDescent="0.3">
      <c r="A13" s="106">
        <v>7</v>
      </c>
      <c r="B13" s="89" t="s">
        <v>55</v>
      </c>
      <c r="C13" s="67" t="s">
        <v>56</v>
      </c>
      <c r="D13" s="68">
        <v>7</v>
      </c>
      <c r="E13" s="69">
        <v>30</v>
      </c>
      <c r="F13" s="70" t="s">
        <v>46</v>
      </c>
      <c r="G13" s="91"/>
      <c r="H13" s="72">
        <f>D13+G13</f>
        <v>7</v>
      </c>
      <c r="I13" s="73"/>
      <c r="J13" s="74"/>
      <c r="K13" s="100"/>
      <c r="L13" s="69">
        <v>23</v>
      </c>
      <c r="M13" s="77"/>
      <c r="N13" s="91">
        <v>1</v>
      </c>
      <c r="O13" s="72">
        <f>H13+N13</f>
        <v>8</v>
      </c>
      <c r="P13" s="69">
        <v>29</v>
      </c>
      <c r="Q13" s="77" t="s">
        <v>46</v>
      </c>
      <c r="R13" s="79"/>
      <c r="S13" s="72">
        <f t="shared" si="3"/>
        <v>8</v>
      </c>
      <c r="T13" s="101">
        <f t="shared" si="0"/>
        <v>82</v>
      </c>
      <c r="U13" s="81" t="s">
        <v>57</v>
      </c>
      <c r="V13" s="24" t="s">
        <v>46</v>
      </c>
      <c r="W13" s="82">
        <v>16</v>
      </c>
      <c r="X13" s="83">
        <v>8</v>
      </c>
      <c r="Y13" s="83">
        <v>15</v>
      </c>
      <c r="Z13" s="84">
        <f t="shared" si="1"/>
        <v>39</v>
      </c>
      <c r="AA13" s="85"/>
      <c r="AB13" s="107"/>
      <c r="AC13" s="87" t="str">
        <f t="shared" si="2"/>
        <v>WAGG</v>
      </c>
      <c r="AD13" s="12"/>
    </row>
    <row r="14" spans="1:30" ht="18" thickBot="1" x14ac:dyDescent="0.3">
      <c r="A14" s="106">
        <v>19</v>
      </c>
      <c r="B14" s="89" t="s">
        <v>58</v>
      </c>
      <c r="C14" s="67" t="s">
        <v>59</v>
      </c>
      <c r="D14" s="90">
        <v>22</v>
      </c>
      <c r="E14" s="76">
        <v>34</v>
      </c>
      <c r="F14" s="70"/>
      <c r="G14" s="78">
        <v>-2</v>
      </c>
      <c r="H14" s="72">
        <f>D14+G14</f>
        <v>20</v>
      </c>
      <c r="I14" s="73"/>
      <c r="J14" s="74"/>
      <c r="K14" s="100"/>
      <c r="L14" s="108">
        <v>15</v>
      </c>
      <c r="M14" s="77"/>
      <c r="N14" s="91" t="s">
        <v>60</v>
      </c>
      <c r="O14" s="72">
        <v>26</v>
      </c>
      <c r="P14" s="69">
        <v>33</v>
      </c>
      <c r="Q14" s="77"/>
      <c r="R14" s="79">
        <v>-1</v>
      </c>
      <c r="S14" s="72">
        <f t="shared" si="3"/>
        <v>25</v>
      </c>
      <c r="T14" s="101">
        <f t="shared" si="0"/>
        <v>82</v>
      </c>
      <c r="U14" s="81" t="s">
        <v>61</v>
      </c>
      <c r="V14" s="95"/>
      <c r="W14" s="82">
        <v>13</v>
      </c>
      <c r="X14" s="83">
        <v>7</v>
      </c>
      <c r="Y14" s="83">
        <v>17</v>
      </c>
      <c r="Z14" s="84">
        <f t="shared" si="1"/>
        <v>37</v>
      </c>
      <c r="AA14" s="85"/>
      <c r="AC14" s="87" t="str">
        <f t="shared" si="2"/>
        <v>VENES</v>
      </c>
      <c r="AD14" s="12"/>
    </row>
    <row r="15" spans="1:30" ht="18" thickBot="1" x14ac:dyDescent="0.3">
      <c r="A15" s="106" t="s">
        <v>48</v>
      </c>
      <c r="B15" s="89" t="s">
        <v>62</v>
      </c>
      <c r="C15" s="67" t="s">
        <v>63</v>
      </c>
      <c r="D15" s="68" t="s">
        <v>48</v>
      </c>
      <c r="E15" s="69">
        <v>27</v>
      </c>
      <c r="F15" s="70" t="s">
        <v>46</v>
      </c>
      <c r="G15" s="91"/>
      <c r="H15" s="72">
        <v>28</v>
      </c>
      <c r="I15" s="73"/>
      <c r="J15" s="74"/>
      <c r="K15" s="100"/>
      <c r="L15" s="69">
        <v>25</v>
      </c>
      <c r="M15" s="77"/>
      <c r="N15" s="71">
        <v>-1</v>
      </c>
      <c r="O15" s="72">
        <f>H15+N15</f>
        <v>27</v>
      </c>
      <c r="P15" s="69">
        <v>29</v>
      </c>
      <c r="Q15" s="77"/>
      <c r="R15" s="93"/>
      <c r="S15" s="72">
        <f t="shared" si="3"/>
        <v>27</v>
      </c>
      <c r="T15" s="101">
        <f t="shared" si="0"/>
        <v>81</v>
      </c>
      <c r="U15" s="81" t="s">
        <v>64</v>
      </c>
      <c r="V15" s="95"/>
      <c r="W15" s="82">
        <v>19</v>
      </c>
      <c r="X15" s="83">
        <v>11</v>
      </c>
      <c r="Y15" s="83">
        <v>12</v>
      </c>
      <c r="Z15" s="84">
        <f t="shared" si="1"/>
        <v>42</v>
      </c>
      <c r="AA15" s="85"/>
      <c r="AC15" s="87" t="str">
        <f t="shared" si="2"/>
        <v>WOOD</v>
      </c>
      <c r="AD15" s="12"/>
    </row>
    <row r="16" spans="1:30" ht="18" thickBot="1" x14ac:dyDescent="0.3">
      <c r="A16" s="88">
        <v>4</v>
      </c>
      <c r="B16" s="89" t="s">
        <v>65</v>
      </c>
      <c r="C16" s="67" t="s">
        <v>66</v>
      </c>
      <c r="D16" s="109">
        <v>4</v>
      </c>
      <c r="E16" s="69">
        <v>24</v>
      </c>
      <c r="F16" s="110"/>
      <c r="G16" s="91" t="s">
        <v>67</v>
      </c>
      <c r="H16" s="72">
        <v>7</v>
      </c>
      <c r="I16" s="73"/>
      <c r="J16" s="74"/>
      <c r="K16" s="100"/>
      <c r="L16" s="69">
        <v>23</v>
      </c>
      <c r="M16" s="77" t="s">
        <v>46</v>
      </c>
      <c r="N16" s="91">
        <v>1</v>
      </c>
      <c r="O16" s="72">
        <f>H16+N16</f>
        <v>8</v>
      </c>
      <c r="P16" s="92">
        <v>33</v>
      </c>
      <c r="Q16" s="77" t="s">
        <v>46</v>
      </c>
      <c r="R16" s="79">
        <v>-4</v>
      </c>
      <c r="S16" s="72">
        <f t="shared" si="3"/>
        <v>4</v>
      </c>
      <c r="T16" s="101">
        <f t="shared" si="0"/>
        <v>80</v>
      </c>
      <c r="U16" s="81" t="s">
        <v>68</v>
      </c>
      <c r="V16" s="24"/>
      <c r="W16" s="82">
        <v>14</v>
      </c>
      <c r="X16" s="83">
        <v>11</v>
      </c>
      <c r="Y16" s="83">
        <v>18</v>
      </c>
      <c r="Z16" s="84">
        <f t="shared" si="1"/>
        <v>43</v>
      </c>
      <c r="AA16" s="85"/>
      <c r="AB16" s="111"/>
      <c r="AC16" s="87" t="str">
        <f t="shared" si="2"/>
        <v>NICHOLSON</v>
      </c>
      <c r="AD16" s="12"/>
    </row>
    <row r="17" spans="1:73" ht="17.399999999999999" x14ac:dyDescent="0.25">
      <c r="A17" s="88">
        <v>10</v>
      </c>
      <c r="B17" s="89" t="s">
        <v>58</v>
      </c>
      <c r="C17" s="67" t="s">
        <v>69</v>
      </c>
      <c r="D17" s="90">
        <v>9</v>
      </c>
      <c r="E17" s="103">
        <v>22</v>
      </c>
      <c r="F17" s="83"/>
      <c r="G17" s="91" t="s">
        <v>70</v>
      </c>
      <c r="H17" s="72">
        <v>13</v>
      </c>
      <c r="I17" s="73"/>
      <c r="J17" s="74"/>
      <c r="K17" s="100"/>
      <c r="L17" s="103">
        <v>24</v>
      </c>
      <c r="M17" s="77"/>
      <c r="N17" s="91">
        <v>1</v>
      </c>
      <c r="O17" s="72">
        <f>H17+N17</f>
        <v>14</v>
      </c>
      <c r="P17" s="103">
        <v>31</v>
      </c>
      <c r="Q17" s="77"/>
      <c r="R17" s="93"/>
      <c r="S17" s="72">
        <f t="shared" si="3"/>
        <v>14</v>
      </c>
      <c r="T17" s="101">
        <f t="shared" si="0"/>
        <v>77</v>
      </c>
      <c r="U17" s="81" t="s">
        <v>71</v>
      </c>
      <c r="V17" s="24" t="s">
        <v>35</v>
      </c>
      <c r="W17" s="82">
        <v>10</v>
      </c>
      <c r="X17" s="83">
        <v>11</v>
      </c>
      <c r="Y17" s="83">
        <v>17</v>
      </c>
      <c r="Z17" s="84">
        <f t="shared" si="1"/>
        <v>38</v>
      </c>
      <c r="AA17" s="77">
        <v>24</v>
      </c>
      <c r="AB17" s="112">
        <v>1</v>
      </c>
      <c r="AC17" s="87" t="str">
        <f t="shared" si="2"/>
        <v>ALLOTT</v>
      </c>
      <c r="AD17" s="44"/>
    </row>
    <row r="18" spans="1:73" ht="17.399999999999999" x14ac:dyDescent="0.25">
      <c r="A18" s="88">
        <v>16</v>
      </c>
      <c r="B18" s="89" t="s">
        <v>52</v>
      </c>
      <c r="C18" s="67" t="s">
        <v>72</v>
      </c>
      <c r="D18" s="90">
        <v>18</v>
      </c>
      <c r="E18" s="69">
        <v>30</v>
      </c>
      <c r="F18" s="70"/>
      <c r="G18" s="71"/>
      <c r="H18" s="72">
        <f>D18+G18</f>
        <v>18</v>
      </c>
      <c r="I18" s="73"/>
      <c r="J18" s="74"/>
      <c r="K18" s="75"/>
      <c r="L18" s="69">
        <v>17</v>
      </c>
      <c r="M18" s="77"/>
      <c r="N18" s="91" t="s">
        <v>43</v>
      </c>
      <c r="O18" s="72">
        <v>22</v>
      </c>
      <c r="P18" s="69">
        <v>30</v>
      </c>
      <c r="Q18" s="77"/>
      <c r="R18" s="79"/>
      <c r="S18" s="72">
        <f t="shared" si="3"/>
        <v>22</v>
      </c>
      <c r="T18" s="101">
        <f t="shared" si="0"/>
        <v>77</v>
      </c>
      <c r="U18" s="81" t="s">
        <v>73</v>
      </c>
      <c r="W18" s="82">
        <v>11</v>
      </c>
      <c r="X18" s="83">
        <v>9</v>
      </c>
      <c r="Y18" s="83">
        <v>18</v>
      </c>
      <c r="Z18" s="84">
        <f t="shared" si="1"/>
        <v>38</v>
      </c>
      <c r="AA18" s="77">
        <v>22</v>
      </c>
      <c r="AC18" s="87" t="str">
        <f t="shared" si="2"/>
        <v>TAYLOR(col)</v>
      </c>
      <c r="AD18" s="44"/>
    </row>
    <row r="19" spans="1:73" ht="17.399999999999999" x14ac:dyDescent="0.25">
      <c r="A19" s="88">
        <v>18</v>
      </c>
      <c r="B19" s="89" t="s">
        <v>62</v>
      </c>
      <c r="C19" s="67" t="s">
        <v>74</v>
      </c>
      <c r="D19" s="68">
        <v>18</v>
      </c>
      <c r="E19" s="103">
        <v>29</v>
      </c>
      <c r="F19" s="83"/>
      <c r="G19" s="113"/>
      <c r="H19" s="72">
        <f>D19+G19</f>
        <v>18</v>
      </c>
      <c r="I19" s="73"/>
      <c r="J19" s="74"/>
      <c r="K19" s="75"/>
      <c r="L19" s="103">
        <v>16</v>
      </c>
      <c r="M19" s="77"/>
      <c r="N19" s="91" t="s">
        <v>75</v>
      </c>
      <c r="O19" s="72">
        <v>23</v>
      </c>
      <c r="P19" s="103">
        <v>28</v>
      </c>
      <c r="Q19" s="77" t="s">
        <v>46</v>
      </c>
      <c r="R19" s="93"/>
      <c r="S19" s="72">
        <f t="shared" si="3"/>
        <v>23</v>
      </c>
      <c r="T19" s="101">
        <f t="shared" si="0"/>
        <v>73</v>
      </c>
      <c r="U19" s="81" t="s">
        <v>76</v>
      </c>
      <c r="V19" s="24" t="s">
        <v>46</v>
      </c>
      <c r="W19" s="82">
        <v>19</v>
      </c>
      <c r="X19" s="83">
        <v>10</v>
      </c>
      <c r="Y19" s="83">
        <v>16</v>
      </c>
      <c r="Z19" s="84">
        <f t="shared" si="1"/>
        <v>45</v>
      </c>
      <c r="AA19" s="85"/>
      <c r="AC19" s="87" t="str">
        <f t="shared" si="2"/>
        <v xml:space="preserve">BROWN </v>
      </c>
      <c r="AD19" s="44"/>
    </row>
    <row r="20" spans="1:73" ht="18" thickBot="1" x14ac:dyDescent="0.3">
      <c r="A20" s="106">
        <v>18</v>
      </c>
      <c r="B20" s="89" t="s">
        <v>58</v>
      </c>
      <c r="C20" s="67" t="s">
        <v>77</v>
      </c>
      <c r="D20" s="90">
        <v>15</v>
      </c>
      <c r="E20" s="69">
        <v>30</v>
      </c>
      <c r="F20" s="70" t="s">
        <v>46</v>
      </c>
      <c r="G20" s="91"/>
      <c r="H20" s="72">
        <f>D20+G20</f>
        <v>15</v>
      </c>
      <c r="I20" s="73"/>
      <c r="J20" s="74"/>
      <c r="K20" s="75"/>
      <c r="L20" s="69">
        <v>18</v>
      </c>
      <c r="M20" s="77"/>
      <c r="N20" s="91" t="s">
        <v>78</v>
      </c>
      <c r="O20" s="72">
        <v>18</v>
      </c>
      <c r="P20" s="108">
        <v>25</v>
      </c>
      <c r="Q20" s="77"/>
      <c r="R20" s="93">
        <v>4</v>
      </c>
      <c r="S20" s="72">
        <f t="shared" si="3"/>
        <v>22</v>
      </c>
      <c r="T20" s="101">
        <f t="shared" si="0"/>
        <v>73</v>
      </c>
      <c r="U20" s="81" t="s">
        <v>79</v>
      </c>
      <c r="V20" s="24"/>
      <c r="W20" s="82">
        <v>13</v>
      </c>
      <c r="X20" s="83">
        <v>7</v>
      </c>
      <c r="Y20" s="77">
        <v>2</v>
      </c>
      <c r="Z20" s="84">
        <f t="shared" si="1"/>
        <v>22</v>
      </c>
      <c r="AA20" s="85"/>
      <c r="AB20" s="114">
        <v>3</v>
      </c>
      <c r="AC20" s="87" t="str">
        <f t="shared" si="2"/>
        <v xml:space="preserve">JUDD </v>
      </c>
      <c r="AD20" s="44"/>
    </row>
    <row r="21" spans="1:73" ht="18" thickBot="1" x14ac:dyDescent="0.3">
      <c r="A21" s="115">
        <v>23</v>
      </c>
      <c r="B21" s="89" t="s">
        <v>40</v>
      </c>
      <c r="C21" s="67" t="s">
        <v>80</v>
      </c>
      <c r="D21" s="68">
        <v>23</v>
      </c>
      <c r="E21" s="116" t="s">
        <v>81</v>
      </c>
      <c r="F21" s="70"/>
      <c r="G21" s="91"/>
      <c r="H21" s="72">
        <f>D21+G21</f>
        <v>23</v>
      </c>
      <c r="I21" s="73"/>
      <c r="J21" s="74"/>
      <c r="K21" s="75"/>
      <c r="L21" s="99">
        <v>30</v>
      </c>
      <c r="M21" s="77" t="s">
        <v>46</v>
      </c>
      <c r="N21" s="78">
        <v>-3</v>
      </c>
      <c r="O21" s="72">
        <f>H21+N21</f>
        <v>20</v>
      </c>
      <c r="P21" s="117">
        <v>33</v>
      </c>
      <c r="Q21" s="77" t="s">
        <v>82</v>
      </c>
      <c r="R21" s="79">
        <v>-3</v>
      </c>
      <c r="S21" s="72">
        <f t="shared" si="3"/>
        <v>17</v>
      </c>
      <c r="T21" s="118">
        <f>L21+P21</f>
        <v>63</v>
      </c>
      <c r="U21" s="119" t="s">
        <v>83</v>
      </c>
      <c r="V21" s="24"/>
      <c r="W21" s="120"/>
      <c r="X21" s="83">
        <v>14</v>
      </c>
      <c r="Y21" s="83">
        <v>17</v>
      </c>
      <c r="Z21" s="84">
        <f t="shared" si="1"/>
        <v>31</v>
      </c>
      <c r="AA21" s="85"/>
      <c r="AB21" s="107"/>
      <c r="AC21" s="87" t="str">
        <f t="shared" si="2"/>
        <v>WILKS</v>
      </c>
      <c r="AD21" s="44"/>
    </row>
    <row r="22" spans="1:73" ht="17.399999999999999" x14ac:dyDescent="0.25">
      <c r="A22" s="88">
        <v>26</v>
      </c>
      <c r="B22" s="89" t="s">
        <v>84</v>
      </c>
      <c r="C22" s="67" t="s">
        <v>85</v>
      </c>
      <c r="D22" s="68">
        <v>26</v>
      </c>
      <c r="E22" s="108">
        <v>20</v>
      </c>
      <c r="F22" s="77"/>
      <c r="G22" s="91" t="s">
        <v>60</v>
      </c>
      <c r="H22" s="72" t="s">
        <v>48</v>
      </c>
      <c r="I22" s="73"/>
      <c r="J22" s="74"/>
      <c r="K22" s="75"/>
      <c r="L22" s="103">
        <v>24</v>
      </c>
      <c r="M22" s="77" t="s">
        <v>46</v>
      </c>
      <c r="N22" s="91">
        <v>1</v>
      </c>
      <c r="O22" s="72" t="s">
        <v>48</v>
      </c>
      <c r="P22" s="116" t="s">
        <v>81</v>
      </c>
      <c r="Q22" s="77"/>
      <c r="R22" s="93"/>
      <c r="S22" s="72" t="s">
        <v>48</v>
      </c>
      <c r="T22" s="118">
        <f>E22+L22</f>
        <v>44</v>
      </c>
      <c r="U22" s="119" t="s">
        <v>86</v>
      </c>
      <c r="V22" s="95"/>
      <c r="W22" s="82">
        <v>14</v>
      </c>
      <c r="X22" s="83">
        <v>18</v>
      </c>
      <c r="Y22" s="121"/>
      <c r="Z22" s="84">
        <f t="shared" si="1"/>
        <v>32</v>
      </c>
      <c r="AA22" s="85"/>
      <c r="AC22" s="87" t="str">
        <f t="shared" si="2"/>
        <v>FOSTER</v>
      </c>
      <c r="AD22" s="44"/>
    </row>
    <row r="23" spans="1:73" ht="17.399999999999999" x14ac:dyDescent="0.25">
      <c r="A23" s="88">
        <v>19</v>
      </c>
      <c r="B23" s="89" t="s">
        <v>87</v>
      </c>
      <c r="C23" s="67" t="s">
        <v>88</v>
      </c>
      <c r="D23" s="90">
        <v>17</v>
      </c>
      <c r="E23" s="69">
        <v>28</v>
      </c>
      <c r="F23" s="77"/>
      <c r="G23" s="91"/>
      <c r="H23" s="72">
        <f>D23+G23</f>
        <v>17</v>
      </c>
      <c r="I23" s="73"/>
      <c r="J23" s="74"/>
      <c r="K23" s="75"/>
      <c r="L23" s="116" t="s">
        <v>81</v>
      </c>
      <c r="M23" s="77"/>
      <c r="N23" s="78"/>
      <c r="O23" s="72">
        <f>H23+N23</f>
        <v>17</v>
      </c>
      <c r="P23" s="116" t="s">
        <v>81</v>
      </c>
      <c r="Q23" s="77"/>
      <c r="R23" s="79"/>
      <c r="S23" s="72">
        <f>O23+R23</f>
        <v>17</v>
      </c>
      <c r="T23" s="118">
        <f>E23</f>
        <v>28</v>
      </c>
      <c r="U23" s="119" t="s">
        <v>89</v>
      </c>
      <c r="V23" s="95"/>
      <c r="W23" s="82">
        <v>18</v>
      </c>
      <c r="X23" s="121"/>
      <c r="Y23" s="121"/>
      <c r="Z23" s="84">
        <f t="shared" si="1"/>
        <v>18</v>
      </c>
      <c r="AA23" s="85"/>
      <c r="AB23" s="114">
        <v>2</v>
      </c>
      <c r="AC23" s="87" t="str">
        <f t="shared" si="2"/>
        <v>LUTHER</v>
      </c>
      <c r="AD23" s="44"/>
    </row>
    <row r="24" spans="1:73" ht="17.399999999999999" x14ac:dyDescent="0.25">
      <c r="A24" s="122">
        <v>4</v>
      </c>
      <c r="B24" s="123" t="s">
        <v>58</v>
      </c>
      <c r="C24" s="124" t="s">
        <v>90</v>
      </c>
      <c r="D24" s="125">
        <v>4</v>
      </c>
      <c r="E24" s="116" t="s">
        <v>81</v>
      </c>
      <c r="F24" s="121"/>
      <c r="G24" s="126"/>
      <c r="H24" s="127">
        <f>D24+G24</f>
        <v>4</v>
      </c>
      <c r="I24" s="128"/>
      <c r="J24" s="129"/>
      <c r="K24" s="125"/>
      <c r="L24" s="116" t="s">
        <v>81</v>
      </c>
      <c r="M24" s="121"/>
      <c r="N24" s="126"/>
      <c r="O24" s="127">
        <f>H24+N24</f>
        <v>4</v>
      </c>
      <c r="P24" s="116" t="s">
        <v>81</v>
      </c>
      <c r="Q24" s="121"/>
      <c r="R24" s="127"/>
      <c r="S24" s="127">
        <f>O24+R24</f>
        <v>4</v>
      </c>
      <c r="T24" s="130"/>
      <c r="U24" s="131" t="s">
        <v>81</v>
      </c>
      <c r="V24" s="132"/>
      <c r="W24" s="120"/>
      <c r="X24" s="121"/>
      <c r="Y24" s="121"/>
      <c r="Z24" s="133">
        <f t="shared" si="1"/>
        <v>0</v>
      </c>
      <c r="AA24" s="134"/>
      <c r="AB24" s="135"/>
      <c r="AC24" s="136" t="str">
        <f t="shared" si="2"/>
        <v xml:space="preserve">ELSON  </v>
      </c>
      <c r="AD24" s="44"/>
    </row>
    <row r="25" spans="1:73" s="6" customFormat="1" ht="17.399999999999999" x14ac:dyDescent="0.25">
      <c r="A25" s="137"/>
      <c r="B25" s="89"/>
      <c r="C25" s="67"/>
      <c r="D25" s="138"/>
      <c r="E25" s="103"/>
      <c r="F25" s="77"/>
      <c r="G25" s="71"/>
      <c r="H25" s="93"/>
      <c r="I25" s="139"/>
      <c r="J25" s="140"/>
      <c r="K25" s="138"/>
      <c r="L25" s="103"/>
      <c r="M25" s="77"/>
      <c r="N25" s="91"/>
      <c r="O25" s="93"/>
      <c r="P25" s="103"/>
      <c r="Q25" s="77"/>
      <c r="R25" s="77"/>
      <c r="S25" s="141"/>
      <c r="T25" s="101"/>
      <c r="U25" s="142"/>
      <c r="V25" s="95"/>
      <c r="W25" s="143"/>
      <c r="X25" s="77"/>
      <c r="Y25" s="77"/>
      <c r="Z25" s="84"/>
      <c r="AA25" s="85"/>
      <c r="AB25" s="1"/>
      <c r="AC25" s="144"/>
      <c r="AD25" s="145"/>
    </row>
    <row r="26" spans="1:73" s="6" customFormat="1" ht="16.2" thickBot="1" x14ac:dyDescent="0.3">
      <c r="A26" s="146"/>
      <c r="B26" s="147"/>
      <c r="C26" s="148"/>
      <c r="D26" s="149"/>
      <c r="E26" s="150"/>
      <c r="F26" s="151"/>
      <c r="G26" s="152"/>
      <c r="H26" s="153"/>
      <c r="I26" s="154"/>
      <c r="J26" s="155"/>
      <c r="K26" s="156"/>
      <c r="L26" s="157"/>
      <c r="M26" s="158"/>
      <c r="N26" s="159"/>
      <c r="O26" s="160"/>
      <c r="P26" s="157"/>
      <c r="Q26" s="158"/>
      <c r="R26" s="158"/>
      <c r="S26" s="159"/>
      <c r="T26" s="161"/>
      <c r="U26" s="162"/>
      <c r="V26" s="158"/>
      <c r="W26" s="163"/>
      <c r="X26" s="164"/>
      <c r="Y26" s="164"/>
      <c r="Z26" s="165"/>
      <c r="AA26" s="164"/>
      <c r="AB26" s="166"/>
      <c r="AC26" s="159"/>
      <c r="AD26" s="85"/>
    </row>
    <row r="27" spans="1:73" ht="15.6" thickBot="1" x14ac:dyDescent="0.3">
      <c r="A27" s="6"/>
      <c r="B27" s="6"/>
      <c r="C27" s="6"/>
      <c r="D27" s="6"/>
      <c r="E27" s="6">
        <f>SUM(E8:E25)</f>
        <v>443</v>
      </c>
      <c r="F27" s="6"/>
      <c r="G27" s="145"/>
      <c r="H27" s="95"/>
      <c r="I27" s="167"/>
      <c r="J27" s="168"/>
      <c r="K27" s="141"/>
      <c r="L27" s="6">
        <f>SUM(L8:L25)</f>
        <v>350</v>
      </c>
      <c r="M27" s="6"/>
      <c r="N27" s="141"/>
      <c r="O27" s="95"/>
      <c r="P27" s="6">
        <f>SUM(P8:P25)</f>
        <v>416</v>
      </c>
      <c r="S27" s="169" t="s">
        <v>91</v>
      </c>
      <c r="T27" s="141">
        <f>E27+L27+P27</f>
        <v>1209</v>
      </c>
      <c r="U27" s="13"/>
      <c r="V27" s="13"/>
      <c r="W27" s="141"/>
      <c r="X27" s="141"/>
      <c r="Y27" s="141"/>
      <c r="Z27" s="141"/>
      <c r="AA27" s="141"/>
      <c r="AB27" s="102"/>
      <c r="AC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</row>
    <row r="28" spans="1:73" x14ac:dyDescent="0.25">
      <c r="A28" s="6"/>
      <c r="B28" s="6"/>
      <c r="C28" s="6"/>
      <c r="D28" s="6"/>
      <c r="E28" s="170">
        <v>15</v>
      </c>
      <c r="F28" s="170"/>
      <c r="G28" s="145"/>
      <c r="H28" s="95"/>
      <c r="I28" s="169"/>
      <c r="J28" s="141"/>
      <c r="K28" s="141"/>
      <c r="L28" s="170">
        <v>15</v>
      </c>
      <c r="M28" s="170"/>
      <c r="N28" s="141"/>
      <c r="O28" s="95"/>
      <c r="P28" s="170">
        <v>14</v>
      </c>
      <c r="Q28" s="171"/>
      <c r="R28" s="171"/>
      <c r="S28" s="172" t="s">
        <v>92</v>
      </c>
      <c r="T28" s="141">
        <f>E28+L28+P28</f>
        <v>44</v>
      </c>
      <c r="U28" s="5"/>
      <c r="V28" s="5"/>
      <c r="W28" s="173" t="s">
        <v>93</v>
      </c>
      <c r="X28" s="174"/>
      <c r="Y28" s="174"/>
      <c r="Z28" s="175"/>
      <c r="AA28" s="85"/>
      <c r="AC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</row>
    <row r="29" spans="1:73" ht="13.8" thickBot="1" x14ac:dyDescent="0.3">
      <c r="A29" s="6"/>
      <c r="B29" s="6"/>
      <c r="C29" s="6"/>
      <c r="D29" s="6"/>
      <c r="E29" s="176">
        <f>E27/E28</f>
        <v>29.533333333333335</v>
      </c>
      <c r="F29" s="176"/>
      <c r="G29" s="145"/>
      <c r="H29" s="95"/>
      <c r="I29" s="169"/>
      <c r="J29" s="141"/>
      <c r="K29" s="141"/>
      <c r="L29" s="176">
        <f>L27/L28</f>
        <v>23.333333333333332</v>
      </c>
      <c r="M29" s="176"/>
      <c r="N29" s="141"/>
      <c r="O29" s="95"/>
      <c r="P29" s="176">
        <f>P27/P28</f>
        <v>29.714285714285715</v>
      </c>
      <c r="Q29" s="177"/>
      <c r="R29" s="177"/>
      <c r="S29" s="172" t="s">
        <v>94</v>
      </c>
      <c r="T29" s="178">
        <f>T27/T28</f>
        <v>27.477272727272727</v>
      </c>
      <c r="U29" s="5"/>
      <c r="V29" s="5"/>
      <c r="W29" s="179" t="s">
        <v>95</v>
      </c>
      <c r="X29" s="12"/>
      <c r="Y29" s="12"/>
      <c r="Z29" s="180"/>
      <c r="AC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</row>
    <row r="30" spans="1:73" ht="13.8" thickBot="1" x14ac:dyDescent="0.3">
      <c r="A30" s="6"/>
      <c r="B30" s="6"/>
      <c r="C30" s="6"/>
      <c r="D30" s="6"/>
      <c r="E30" s="6"/>
      <c r="F30" s="6"/>
      <c r="G30" s="145"/>
      <c r="H30" s="95"/>
      <c r="I30" s="169"/>
      <c r="J30" s="141"/>
      <c r="K30" s="141"/>
      <c r="L30" s="24"/>
      <c r="M30" s="24"/>
      <c r="N30" s="141"/>
      <c r="O30" s="95"/>
      <c r="P30" s="141"/>
      <c r="Q30" s="13"/>
      <c r="R30" s="13"/>
      <c r="S30" s="172" t="s">
        <v>96</v>
      </c>
      <c r="T30" s="181">
        <f>T29*3</f>
        <v>82.431818181818187</v>
      </c>
      <c r="U30" s="5"/>
      <c r="V30" s="5"/>
      <c r="W30" s="179" t="s">
        <v>97</v>
      </c>
      <c r="X30" s="44"/>
      <c r="Y30" s="44"/>
      <c r="Z30" s="180"/>
      <c r="AB30" s="85"/>
      <c r="AC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</row>
    <row r="31" spans="1:73" x14ac:dyDescent="0.25"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24"/>
      <c r="R31" s="24"/>
      <c r="S31" s="145"/>
      <c r="T31" s="145"/>
      <c r="U31" s="85"/>
      <c r="V31" s="85"/>
      <c r="W31" s="182" t="s">
        <v>98</v>
      </c>
      <c r="X31" s="12"/>
      <c r="Y31" s="12"/>
      <c r="Z31" s="180"/>
      <c r="AA31" s="145"/>
      <c r="AB31" s="85"/>
    </row>
    <row r="32" spans="1:73" ht="13.8" thickBot="1" x14ac:dyDescent="0.3">
      <c r="B32" s="145"/>
      <c r="C32" s="145"/>
      <c r="D32" s="145"/>
      <c r="E32" s="145"/>
      <c r="F32" s="145"/>
      <c r="G32" s="145"/>
      <c r="H32" s="85"/>
      <c r="I32" s="85"/>
      <c r="J32" s="85"/>
      <c r="K32" s="145"/>
      <c r="L32" s="145"/>
      <c r="M32" s="145"/>
      <c r="N32" s="85"/>
      <c r="O32" s="145"/>
      <c r="P32" s="183"/>
      <c r="Q32" s="183"/>
      <c r="R32" s="183"/>
      <c r="S32" s="145"/>
      <c r="T32" s="145"/>
      <c r="U32" s="85"/>
      <c r="V32" s="85"/>
      <c r="W32" s="184" t="s">
        <v>99</v>
      </c>
      <c r="X32" s="185"/>
      <c r="Y32" s="185"/>
      <c r="Z32" s="186"/>
      <c r="AA32" s="145"/>
      <c r="AB32" s="85"/>
    </row>
    <row r="33" spans="2:29" x14ac:dyDescent="0.25">
      <c r="B33" s="187"/>
      <c r="C33" s="145"/>
      <c r="D33" s="145"/>
      <c r="E33" s="188"/>
      <c r="F33" s="144"/>
      <c r="G33" s="189"/>
      <c r="H33" s="187"/>
      <c r="I33" s="85"/>
      <c r="J33" s="85"/>
      <c r="K33" s="85"/>
      <c r="L33" s="85"/>
      <c r="M33" s="187"/>
      <c r="N33" s="85"/>
      <c r="O33" s="85"/>
      <c r="P33" s="189"/>
      <c r="Q33" s="189"/>
      <c r="R33" s="189"/>
      <c r="S33" s="187"/>
      <c r="T33" s="187"/>
      <c r="U33" s="85"/>
      <c r="V33" s="85"/>
      <c r="W33" s="145"/>
      <c r="X33" s="85"/>
      <c r="AA33" s="145"/>
      <c r="AB33" s="85"/>
    </row>
    <row r="34" spans="2:29" x14ac:dyDescent="0.25">
      <c r="B34" s="187"/>
      <c r="C34" s="145"/>
      <c r="D34" s="145"/>
      <c r="E34" s="188"/>
      <c r="F34" s="145"/>
      <c r="G34" s="189"/>
      <c r="H34" s="187"/>
      <c r="I34" s="85"/>
      <c r="J34" s="85"/>
      <c r="K34" s="85"/>
      <c r="L34" s="85"/>
      <c r="M34" s="187"/>
      <c r="N34" s="85"/>
      <c r="O34" s="85"/>
      <c r="P34" s="189"/>
      <c r="Q34" s="189"/>
      <c r="R34" s="189"/>
      <c r="S34" s="187"/>
      <c r="T34" s="187"/>
      <c r="U34" s="85"/>
      <c r="V34" s="85"/>
      <c r="W34" s="85"/>
      <c r="X34" s="85"/>
      <c r="AA34" s="24"/>
      <c r="AB34" s="12"/>
    </row>
    <row r="35" spans="2:29" x14ac:dyDescent="0.25">
      <c r="B35" s="187"/>
      <c r="C35" s="145"/>
      <c r="D35" s="145"/>
      <c r="E35" s="188"/>
      <c r="F35" s="145"/>
      <c r="G35" s="189"/>
      <c r="H35" s="187"/>
      <c r="I35" s="85"/>
      <c r="J35" s="85"/>
      <c r="K35" s="85"/>
      <c r="L35" s="85"/>
      <c r="M35" s="187"/>
      <c r="N35" s="85"/>
      <c r="O35" s="85"/>
      <c r="P35" s="85"/>
      <c r="Q35" s="95"/>
      <c r="R35" s="95"/>
      <c r="S35" s="85"/>
      <c r="T35" s="85"/>
      <c r="U35" s="85"/>
      <c r="V35" s="85"/>
      <c r="W35" s="85"/>
      <c r="X35" s="85"/>
      <c r="AA35" s="85"/>
      <c r="AB35" s="12"/>
    </row>
    <row r="36" spans="2:29" x14ac:dyDescent="0.25">
      <c r="B36" s="187"/>
      <c r="C36" s="145"/>
      <c r="D36" s="145"/>
      <c r="E36" s="188"/>
      <c r="F36" s="145"/>
      <c r="G36" s="189"/>
      <c r="H36" s="85"/>
      <c r="I36" s="85"/>
      <c r="J36" s="85"/>
      <c r="K36" s="85"/>
      <c r="L36" s="85"/>
      <c r="M36" s="85"/>
      <c r="N36" s="85"/>
      <c r="O36" s="85"/>
      <c r="P36" s="85"/>
      <c r="Q36" s="95"/>
      <c r="R36" s="95"/>
      <c r="S36" s="85"/>
      <c r="T36" s="85"/>
      <c r="U36" s="85"/>
      <c r="V36" s="85"/>
      <c r="W36" s="85"/>
      <c r="X36" s="85"/>
      <c r="AA36" s="85"/>
      <c r="AB36" s="12"/>
    </row>
    <row r="37" spans="2:29" x14ac:dyDescent="0.25"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85"/>
      <c r="M37" s="85"/>
      <c r="N37" s="85"/>
      <c r="O37" s="85"/>
      <c r="P37" s="85"/>
      <c r="Q37" s="95"/>
      <c r="R37" s="95"/>
      <c r="S37" s="85"/>
      <c r="T37" s="85"/>
      <c r="U37" s="85"/>
      <c r="V37" s="85"/>
      <c r="W37" s="85"/>
      <c r="X37" s="85"/>
      <c r="AA37" s="85"/>
    </row>
    <row r="38" spans="2:29" x14ac:dyDescent="0.25">
      <c r="B38" s="85"/>
      <c r="C38" s="85"/>
      <c r="D38" s="85"/>
      <c r="E38" s="190"/>
      <c r="F38" s="85"/>
      <c r="G38" s="95"/>
      <c r="H38" s="85"/>
      <c r="I38" s="85"/>
      <c r="J38" s="85"/>
      <c r="K38" s="85"/>
      <c r="L38" s="85"/>
      <c r="M38" s="85"/>
      <c r="N38" s="85"/>
      <c r="O38" s="85"/>
      <c r="P38" s="95"/>
      <c r="Q38" s="95"/>
      <c r="R38" s="95"/>
      <c r="S38" s="85"/>
      <c r="T38" s="85"/>
      <c r="U38" s="85"/>
      <c r="V38" s="85"/>
      <c r="W38" s="85"/>
      <c r="X38" s="85"/>
      <c r="AA38" s="85"/>
    </row>
    <row r="39" spans="2:29" x14ac:dyDescent="0.25">
      <c r="B39" s="85"/>
      <c r="C39" s="85"/>
      <c r="D39" s="85"/>
      <c r="E39" s="190"/>
      <c r="F39" s="85"/>
      <c r="G39" s="95"/>
      <c r="H39" s="85"/>
      <c r="I39" s="85"/>
      <c r="J39" s="85"/>
      <c r="K39" s="85"/>
      <c r="L39" s="85"/>
      <c r="M39" s="191"/>
      <c r="N39" s="85"/>
      <c r="O39" s="85"/>
      <c r="P39" s="95"/>
      <c r="Q39" s="95"/>
      <c r="R39" s="95"/>
      <c r="S39" s="85"/>
      <c r="T39" s="85"/>
      <c r="U39" s="85"/>
      <c r="V39" s="85"/>
      <c r="W39" s="85"/>
      <c r="X39" s="85"/>
      <c r="AA39" s="85"/>
      <c r="AB39" s="85"/>
    </row>
    <row r="40" spans="2:29" x14ac:dyDescent="0.25">
      <c r="B40" s="85"/>
      <c r="C40" s="85"/>
      <c r="D40" s="85"/>
      <c r="E40" s="190"/>
      <c r="F40" s="85"/>
      <c r="G40" s="95"/>
      <c r="H40" s="85"/>
      <c r="I40" s="85"/>
      <c r="J40" s="85"/>
      <c r="K40" s="85"/>
      <c r="L40" s="85"/>
      <c r="M40" s="85"/>
      <c r="N40" s="85"/>
      <c r="O40" s="85"/>
      <c r="P40" s="95"/>
      <c r="Q40" s="95"/>
      <c r="R40" s="95"/>
      <c r="S40" s="85"/>
      <c r="T40" s="85"/>
      <c r="U40" s="85"/>
      <c r="V40" s="85"/>
      <c r="W40" s="85"/>
      <c r="X40" s="85"/>
      <c r="AA40" s="85"/>
      <c r="AB40" s="85"/>
      <c r="AC40" s="12"/>
    </row>
    <row r="41" spans="2:29" x14ac:dyDescent="0.25">
      <c r="B41" s="85"/>
      <c r="C41" s="85"/>
      <c r="D41" s="85"/>
      <c r="E41" s="190"/>
      <c r="F41" s="85"/>
      <c r="G41" s="95"/>
      <c r="H41" s="85"/>
      <c r="I41" s="190"/>
      <c r="J41" s="190"/>
      <c r="K41" s="190"/>
      <c r="L41" s="85"/>
      <c r="M41" s="85"/>
      <c r="N41" s="85"/>
      <c r="O41" s="85"/>
      <c r="P41" s="95"/>
      <c r="Q41" s="95"/>
      <c r="R41" s="95"/>
      <c r="S41" s="85"/>
      <c r="T41" s="85"/>
      <c r="U41" s="85"/>
      <c r="V41" s="85"/>
      <c r="W41" s="187"/>
      <c r="X41" s="85"/>
      <c r="AB41" s="85"/>
      <c r="AC41" s="12"/>
    </row>
    <row r="42" spans="2:29" x14ac:dyDescent="0.25">
      <c r="B42" s="85"/>
      <c r="C42" s="85"/>
      <c r="D42" s="85"/>
      <c r="E42" s="190"/>
      <c r="F42" s="85"/>
      <c r="G42" s="95"/>
      <c r="H42" s="85"/>
      <c r="I42" s="190"/>
      <c r="J42" s="190"/>
      <c r="K42" s="190"/>
      <c r="L42" s="85"/>
      <c r="M42" s="85"/>
      <c r="N42" s="85"/>
      <c r="O42" s="85"/>
      <c r="P42" s="95"/>
      <c r="Q42" s="95"/>
      <c r="R42" s="95"/>
      <c r="S42" s="85"/>
      <c r="T42" s="85"/>
      <c r="U42" s="85"/>
      <c r="V42" s="85"/>
      <c r="W42" s="187"/>
      <c r="X42" s="85"/>
      <c r="AB42" s="145"/>
      <c r="AC42" s="12"/>
    </row>
    <row r="43" spans="2:29" x14ac:dyDescent="0.25">
      <c r="B43" s="85"/>
      <c r="C43" s="85"/>
      <c r="D43" s="85"/>
      <c r="E43" s="85"/>
      <c r="F43" s="85"/>
      <c r="G43" s="190"/>
      <c r="H43" s="190"/>
      <c r="I43" s="190"/>
      <c r="J43" s="190"/>
      <c r="K43" s="190"/>
      <c r="L43" s="85"/>
      <c r="M43" s="85"/>
      <c r="N43" s="85"/>
      <c r="O43" s="85"/>
      <c r="P43" s="85"/>
      <c r="Q43" s="95"/>
      <c r="R43" s="95"/>
      <c r="S43" s="85"/>
      <c r="T43" s="85"/>
      <c r="U43" s="85"/>
      <c r="V43" s="85"/>
      <c r="W43" s="187"/>
      <c r="X43" s="85"/>
      <c r="AB43" s="85"/>
      <c r="AC43" s="12"/>
    </row>
    <row r="44" spans="2:29" x14ac:dyDescent="0.25">
      <c r="B44" s="145"/>
      <c r="C44" s="145"/>
      <c r="D44" s="145"/>
      <c r="E44" s="14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95"/>
      <c r="R44" s="95"/>
      <c r="S44" s="85"/>
      <c r="T44" s="85"/>
      <c r="U44" s="85"/>
      <c r="V44" s="85"/>
      <c r="W44" s="187"/>
      <c r="X44" s="85"/>
      <c r="AB44" s="85"/>
      <c r="AC44" s="12"/>
    </row>
    <row r="45" spans="2:29" x14ac:dyDescent="0.25">
      <c r="B45" s="85"/>
      <c r="C45" s="85"/>
      <c r="D45" s="85"/>
      <c r="E45" s="85"/>
      <c r="F45" s="191"/>
      <c r="G45" s="95"/>
      <c r="H45" s="85"/>
      <c r="I45" s="85"/>
      <c r="J45" s="85"/>
      <c r="K45" s="85"/>
      <c r="L45" s="85"/>
      <c r="M45" s="85"/>
      <c r="N45" s="85"/>
      <c r="O45" s="85"/>
      <c r="P45" s="95"/>
      <c r="Q45" s="95"/>
      <c r="R45" s="95"/>
      <c r="S45" s="191"/>
      <c r="T45" s="191"/>
      <c r="U45" s="85"/>
      <c r="V45" s="85"/>
      <c r="W45" s="145"/>
      <c r="X45" s="85"/>
      <c r="AB45" s="85"/>
      <c r="AC45" s="12"/>
    </row>
    <row r="46" spans="2:29" x14ac:dyDescent="0.25">
      <c r="B46" s="85"/>
      <c r="C46" s="85"/>
      <c r="D46" s="85"/>
      <c r="E46" s="85"/>
      <c r="F46" s="85"/>
      <c r="G46" s="85"/>
      <c r="H46" s="85"/>
      <c r="I46" s="191"/>
      <c r="J46" s="191"/>
      <c r="K46" s="191"/>
      <c r="L46" s="85"/>
      <c r="M46" s="85"/>
      <c r="N46" s="85"/>
      <c r="O46" s="85"/>
      <c r="P46" s="85"/>
      <c r="Q46" s="95"/>
      <c r="R46" s="95"/>
      <c r="S46" s="85"/>
      <c r="T46" s="85"/>
      <c r="U46" s="85"/>
      <c r="V46" s="85"/>
      <c r="W46" s="85"/>
      <c r="X46" s="85"/>
      <c r="AB46" s="85"/>
      <c r="AC46" s="12"/>
    </row>
    <row r="47" spans="2:29" x14ac:dyDescent="0.25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95"/>
      <c r="R47" s="95"/>
      <c r="S47" s="85"/>
      <c r="T47" s="85"/>
      <c r="U47" s="85"/>
      <c r="V47" s="85"/>
      <c r="W47" s="85"/>
      <c r="X47" s="85"/>
      <c r="AB47" s="85"/>
      <c r="AC47" s="12"/>
    </row>
    <row r="48" spans="2:29" x14ac:dyDescent="0.25">
      <c r="B48" s="145"/>
      <c r="C48" s="145"/>
      <c r="D48" s="145"/>
      <c r="E48" s="190"/>
      <c r="F48" s="190"/>
      <c r="G48" s="95"/>
      <c r="H48" s="85"/>
      <c r="I48" s="85"/>
      <c r="J48" s="85"/>
      <c r="K48" s="85"/>
      <c r="L48" s="85"/>
      <c r="M48" s="85"/>
      <c r="N48" s="85"/>
      <c r="O48" s="85"/>
      <c r="P48" s="85"/>
      <c r="Q48" s="95"/>
      <c r="R48" s="95"/>
      <c r="S48" s="85"/>
      <c r="T48" s="85"/>
      <c r="U48" s="85"/>
      <c r="V48" s="85"/>
      <c r="W48" s="85"/>
      <c r="X48" s="85"/>
      <c r="AB48" s="85"/>
      <c r="AC48" s="12"/>
    </row>
    <row r="49" spans="2:29" x14ac:dyDescent="0.25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95"/>
      <c r="R49" s="95"/>
      <c r="S49" s="85"/>
      <c r="T49" s="85"/>
      <c r="U49" s="85"/>
      <c r="V49" s="85"/>
      <c r="W49" s="85"/>
      <c r="X49" s="85"/>
      <c r="AB49" s="85"/>
      <c r="AC49" s="12"/>
    </row>
    <row r="50" spans="2:29" x14ac:dyDescent="0.25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95"/>
      <c r="R50" s="95"/>
      <c r="S50" s="85"/>
      <c r="T50" s="85"/>
      <c r="U50" s="85"/>
      <c r="V50" s="85"/>
      <c r="W50" s="85"/>
      <c r="X50" s="85"/>
      <c r="AB50" s="85"/>
      <c r="AC50" s="12"/>
    </row>
    <row r="51" spans="2:29" ht="15.6" x14ac:dyDescent="0.25">
      <c r="B51" s="192"/>
      <c r="C51" s="193"/>
      <c r="D51" s="193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95"/>
      <c r="R51" s="95"/>
      <c r="S51" s="85"/>
      <c r="T51" s="85"/>
      <c r="U51" s="85"/>
      <c r="V51" s="85"/>
      <c r="W51" s="145"/>
      <c r="X51" s="85"/>
      <c r="AB51" s="85"/>
      <c r="AC51" s="12"/>
    </row>
    <row r="52" spans="2:29" ht="15.6" x14ac:dyDescent="0.25">
      <c r="B52" s="194"/>
      <c r="C52" s="194"/>
      <c r="D52" s="194"/>
      <c r="E52" s="194"/>
      <c r="F52" s="194"/>
      <c r="G52" s="194"/>
      <c r="H52" s="194"/>
      <c r="I52" s="194"/>
      <c r="J52" s="145"/>
      <c r="K52" s="145"/>
      <c r="L52" s="145"/>
      <c r="M52" s="145"/>
      <c r="N52" s="145"/>
      <c r="O52" s="145"/>
      <c r="P52" s="85"/>
      <c r="Q52" s="95"/>
      <c r="R52" s="95"/>
      <c r="S52" s="85"/>
      <c r="T52" s="85"/>
      <c r="U52" s="85"/>
      <c r="V52" s="85"/>
      <c r="W52" s="85"/>
      <c r="X52" s="85"/>
      <c r="AB52" s="85"/>
      <c r="AC52" s="12"/>
    </row>
    <row r="53" spans="2:29" ht="15.6" x14ac:dyDescent="0.25">
      <c r="B53" s="194"/>
      <c r="C53" s="194"/>
      <c r="D53" s="194"/>
      <c r="E53" s="194"/>
      <c r="F53" s="194"/>
      <c r="G53" s="194"/>
      <c r="H53" s="194"/>
      <c r="I53" s="194"/>
      <c r="J53" s="145"/>
      <c r="K53" s="145"/>
      <c r="L53" s="145"/>
      <c r="M53" s="145"/>
      <c r="N53" s="145"/>
      <c r="O53" s="145"/>
      <c r="P53" s="85"/>
      <c r="Q53" s="95"/>
      <c r="R53" s="95"/>
      <c r="S53" s="85"/>
      <c r="T53" s="85"/>
      <c r="U53" s="85"/>
      <c r="V53" s="85"/>
      <c r="W53" s="85"/>
      <c r="X53" s="85"/>
      <c r="AB53" s="85"/>
      <c r="AC53" s="12"/>
    </row>
    <row r="54" spans="2:29" ht="15.6" x14ac:dyDescent="0.25">
      <c r="B54" s="194"/>
      <c r="C54" s="194"/>
      <c r="D54" s="194"/>
      <c r="E54" s="194"/>
      <c r="F54" s="194"/>
      <c r="G54" s="194"/>
      <c r="H54" s="194"/>
      <c r="I54" s="194"/>
      <c r="J54" s="145"/>
      <c r="K54" s="145"/>
      <c r="L54" s="145"/>
      <c r="M54" s="145"/>
      <c r="N54" s="145"/>
      <c r="O54" s="145"/>
      <c r="P54" s="85"/>
      <c r="Q54" s="95"/>
      <c r="R54" s="95"/>
      <c r="S54" s="85"/>
      <c r="T54" s="85"/>
      <c r="U54" s="85"/>
      <c r="V54" s="85"/>
      <c r="W54" s="85"/>
      <c r="X54" s="85"/>
      <c r="AB54" s="85"/>
    </row>
    <row r="55" spans="2:29" ht="15.6" x14ac:dyDescent="0.25">
      <c r="B55" s="194"/>
      <c r="C55" s="194"/>
      <c r="D55" s="194"/>
      <c r="E55" s="194"/>
      <c r="F55" s="194"/>
      <c r="G55" s="194"/>
      <c r="H55" s="194"/>
      <c r="I55" s="194"/>
      <c r="J55" s="145"/>
      <c r="K55" s="145"/>
      <c r="L55" s="145"/>
      <c r="M55" s="145"/>
      <c r="N55" s="145"/>
      <c r="O55" s="145"/>
      <c r="P55" s="85"/>
      <c r="Q55" s="95"/>
      <c r="R55" s="95"/>
      <c r="S55" s="85"/>
      <c r="T55" s="85"/>
      <c r="U55" s="85"/>
      <c r="V55" s="85"/>
      <c r="W55" s="85"/>
      <c r="X55" s="85"/>
      <c r="AB55" s="85"/>
    </row>
    <row r="56" spans="2:29" ht="15.6" x14ac:dyDescent="0.25">
      <c r="B56" s="194"/>
      <c r="C56" s="194"/>
      <c r="D56" s="194"/>
      <c r="E56" s="194"/>
      <c r="F56" s="194"/>
      <c r="G56" s="194"/>
      <c r="H56" s="194"/>
      <c r="I56" s="194"/>
      <c r="J56" s="145"/>
      <c r="K56" s="145"/>
      <c r="L56" s="145"/>
      <c r="M56" s="145"/>
      <c r="N56" s="145"/>
      <c r="O56" s="145"/>
      <c r="P56" s="85"/>
      <c r="Q56" s="95"/>
      <c r="R56" s="95"/>
      <c r="S56" s="85"/>
      <c r="T56" s="85"/>
      <c r="U56" s="85"/>
      <c r="V56" s="85"/>
      <c r="W56" s="85"/>
      <c r="X56" s="85"/>
      <c r="AB56" s="85"/>
    </row>
    <row r="57" spans="2:29" ht="15.6" x14ac:dyDescent="0.25">
      <c r="B57" s="194"/>
      <c r="C57" s="194"/>
      <c r="D57" s="194"/>
      <c r="E57" s="194"/>
      <c r="F57" s="194"/>
      <c r="G57" s="194"/>
      <c r="H57" s="194"/>
      <c r="I57" s="194"/>
      <c r="J57" s="145"/>
      <c r="K57" s="145"/>
      <c r="L57" s="145"/>
      <c r="M57" s="145"/>
      <c r="N57" s="145"/>
      <c r="O57" s="145"/>
      <c r="P57" s="85"/>
      <c r="Q57" s="95"/>
      <c r="R57" s="95"/>
      <c r="S57" s="85"/>
      <c r="T57" s="85"/>
      <c r="U57" s="85"/>
      <c r="V57" s="85"/>
      <c r="W57" s="85"/>
      <c r="X57" s="85"/>
      <c r="AB57" s="85"/>
    </row>
    <row r="58" spans="2:29" ht="15.6" x14ac:dyDescent="0.25">
      <c r="B58" s="194"/>
      <c r="C58" s="194"/>
      <c r="D58" s="194"/>
      <c r="E58" s="194"/>
      <c r="F58" s="194"/>
      <c r="G58" s="194"/>
      <c r="H58" s="194"/>
      <c r="I58" s="194"/>
      <c r="J58" s="145"/>
      <c r="K58" s="145"/>
      <c r="L58" s="145"/>
      <c r="M58" s="145"/>
      <c r="N58" s="145"/>
      <c r="O58" s="145"/>
      <c r="P58" s="85"/>
      <c r="Q58" s="95"/>
      <c r="R58" s="95"/>
      <c r="S58" s="85"/>
      <c r="T58" s="85"/>
      <c r="U58" s="85"/>
      <c r="V58" s="85"/>
      <c r="W58" s="85"/>
      <c r="X58" s="85"/>
      <c r="AB58" s="85"/>
    </row>
    <row r="59" spans="2:29" ht="15.6" x14ac:dyDescent="0.25">
      <c r="B59" s="194"/>
      <c r="C59" s="194"/>
      <c r="D59" s="194"/>
      <c r="E59" s="194"/>
      <c r="F59" s="194"/>
      <c r="G59" s="194"/>
      <c r="H59" s="194"/>
      <c r="I59" s="194"/>
      <c r="J59" s="145"/>
      <c r="K59" s="145"/>
      <c r="L59" s="145"/>
      <c r="M59" s="145"/>
      <c r="N59" s="145"/>
      <c r="O59" s="145"/>
      <c r="P59" s="85"/>
      <c r="Q59" s="95"/>
      <c r="R59" s="95"/>
      <c r="S59" s="85"/>
      <c r="T59" s="85"/>
      <c r="U59" s="85"/>
      <c r="V59" s="85"/>
      <c r="W59" s="85"/>
      <c r="X59" s="85"/>
      <c r="AB59" s="85"/>
    </row>
    <row r="60" spans="2:29" ht="15.6" x14ac:dyDescent="0.25">
      <c r="B60" s="194"/>
      <c r="C60" s="194"/>
      <c r="D60" s="194"/>
      <c r="E60" s="194"/>
      <c r="F60" s="194"/>
      <c r="G60" s="194"/>
      <c r="H60" s="194"/>
      <c r="I60" s="194"/>
      <c r="J60" s="145"/>
      <c r="K60" s="145"/>
      <c r="L60" s="145"/>
      <c r="M60" s="145"/>
      <c r="N60" s="145"/>
      <c r="O60" s="145"/>
      <c r="P60" s="85"/>
      <c r="Q60" s="95"/>
      <c r="R60" s="95"/>
      <c r="S60" s="85"/>
      <c r="T60" s="85"/>
      <c r="U60" s="85"/>
      <c r="V60" s="85"/>
      <c r="W60" s="85"/>
      <c r="X60" s="85"/>
      <c r="AB60" s="85"/>
    </row>
    <row r="61" spans="2:29" ht="15.6" x14ac:dyDescent="0.25">
      <c r="B61" s="194"/>
      <c r="C61" s="194"/>
      <c r="D61" s="194"/>
      <c r="E61" s="194"/>
      <c r="F61" s="194"/>
      <c r="G61" s="194"/>
      <c r="H61" s="194"/>
      <c r="I61" s="194"/>
      <c r="J61" s="145"/>
      <c r="K61" s="145"/>
      <c r="L61" s="145"/>
      <c r="M61" s="145"/>
      <c r="N61" s="145"/>
      <c r="O61" s="145"/>
      <c r="P61" s="85"/>
      <c r="Q61" s="95"/>
      <c r="R61" s="95"/>
      <c r="S61" s="85"/>
      <c r="T61" s="85"/>
      <c r="U61" s="85"/>
      <c r="V61" s="85"/>
      <c r="W61" s="85"/>
      <c r="X61" s="85"/>
      <c r="AB61" s="85"/>
    </row>
    <row r="62" spans="2:29" ht="15.6" x14ac:dyDescent="0.25">
      <c r="B62" s="194"/>
      <c r="C62" s="194"/>
      <c r="D62" s="194"/>
      <c r="E62" s="194"/>
      <c r="F62" s="194"/>
      <c r="G62" s="194"/>
      <c r="H62" s="194"/>
      <c r="I62" s="194"/>
      <c r="J62" s="145"/>
      <c r="K62" s="145"/>
      <c r="L62" s="145"/>
      <c r="M62" s="145"/>
      <c r="N62" s="145"/>
      <c r="O62" s="145"/>
      <c r="P62" s="85"/>
      <c r="Q62" s="95"/>
      <c r="R62" s="95"/>
      <c r="S62" s="85"/>
      <c r="T62" s="85"/>
      <c r="U62" s="85"/>
      <c r="V62" s="85"/>
      <c r="W62" s="85"/>
      <c r="X62" s="85"/>
      <c r="AB62" s="145"/>
    </row>
    <row r="63" spans="2:29" ht="15.6" x14ac:dyDescent="0.25">
      <c r="B63" s="194"/>
      <c r="C63" s="194"/>
      <c r="D63" s="194"/>
      <c r="E63" s="194"/>
      <c r="F63" s="194"/>
      <c r="G63" s="194"/>
      <c r="H63" s="194"/>
      <c r="I63" s="194"/>
      <c r="J63" s="145"/>
      <c r="K63" s="145"/>
      <c r="L63" s="145"/>
      <c r="M63" s="145"/>
      <c r="N63" s="145"/>
      <c r="O63" s="145"/>
      <c r="P63" s="85"/>
      <c r="Q63" s="95"/>
      <c r="R63" s="95"/>
      <c r="S63" s="85"/>
      <c r="T63" s="85"/>
      <c r="U63" s="85"/>
      <c r="V63" s="85"/>
      <c r="W63" s="85"/>
      <c r="X63" s="85"/>
      <c r="AB63" s="145"/>
    </row>
    <row r="64" spans="2:29" ht="15" x14ac:dyDescent="0.25">
      <c r="B64" s="195"/>
      <c r="C64" s="195"/>
      <c r="D64" s="195"/>
      <c r="E64" s="195"/>
      <c r="F64" s="195"/>
      <c r="G64" s="195"/>
      <c r="H64" s="195"/>
      <c r="I64" s="195"/>
      <c r="J64" s="85"/>
      <c r="K64" s="85"/>
      <c r="L64" s="85"/>
      <c r="M64" s="85"/>
      <c r="N64" s="85"/>
      <c r="O64" s="85"/>
      <c r="P64" s="85"/>
      <c r="Q64" s="95"/>
      <c r="R64" s="95"/>
      <c r="S64" s="85"/>
      <c r="T64" s="85"/>
      <c r="U64" s="85"/>
      <c r="V64" s="85"/>
      <c r="W64" s="85"/>
      <c r="X64" s="85"/>
      <c r="AB64" s="145"/>
    </row>
    <row r="65" spans="2:28" x14ac:dyDescent="0.25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95"/>
      <c r="R65" s="95"/>
      <c r="S65" s="85"/>
      <c r="T65" s="85"/>
      <c r="U65" s="85"/>
      <c r="V65" s="85"/>
      <c r="W65" s="85"/>
      <c r="X65" s="85"/>
      <c r="AB65" s="85"/>
    </row>
    <row r="66" spans="2:28" x14ac:dyDescent="0.25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95"/>
      <c r="R66" s="95"/>
      <c r="S66" s="85"/>
      <c r="T66" s="85"/>
      <c r="U66" s="85"/>
      <c r="V66" s="85"/>
      <c r="W66" s="85"/>
      <c r="X66" s="85"/>
      <c r="AB66" s="85"/>
    </row>
    <row r="67" spans="2:28" x14ac:dyDescent="0.25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95"/>
      <c r="R67" s="95"/>
      <c r="S67" s="85"/>
      <c r="T67" s="95"/>
      <c r="U67" s="85"/>
      <c r="V67" s="85"/>
      <c r="W67" s="85"/>
      <c r="X67" s="85"/>
      <c r="AB67" s="85"/>
    </row>
    <row r="68" spans="2:28" x14ac:dyDescent="0.25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95"/>
      <c r="R68" s="95"/>
      <c r="S68" s="85"/>
      <c r="T68" s="95"/>
      <c r="U68" s="85"/>
      <c r="V68" s="85"/>
      <c r="W68" s="85"/>
      <c r="X68" s="85"/>
    </row>
    <row r="69" spans="2:28" x14ac:dyDescent="0.25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95"/>
      <c r="R69" s="95"/>
      <c r="S69" s="85"/>
      <c r="T69" s="95"/>
      <c r="U69" s="85"/>
      <c r="V69" s="85"/>
      <c r="W69" s="85"/>
      <c r="X69" s="85"/>
    </row>
    <row r="70" spans="2:28" x14ac:dyDescent="0.25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95"/>
      <c r="R70" s="95"/>
      <c r="S70" s="85"/>
      <c r="T70" s="95"/>
      <c r="U70" s="85"/>
      <c r="V70" s="85"/>
      <c r="W70" s="85"/>
      <c r="X70" s="85"/>
    </row>
    <row r="71" spans="2:28" x14ac:dyDescent="0.25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95"/>
      <c r="R71" s="95"/>
      <c r="S71" s="85"/>
      <c r="T71" s="95"/>
      <c r="U71" s="85"/>
      <c r="V71" s="85"/>
      <c r="W71" s="85"/>
      <c r="X71" s="85"/>
    </row>
    <row r="72" spans="2:28" x14ac:dyDescent="0.25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95"/>
      <c r="R72" s="95"/>
      <c r="S72" s="85"/>
      <c r="T72" s="95"/>
      <c r="U72" s="85"/>
      <c r="V72" s="85"/>
      <c r="W72" s="85"/>
      <c r="X72" s="85"/>
    </row>
    <row r="73" spans="2:28" x14ac:dyDescent="0.25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95"/>
      <c r="R73" s="95"/>
      <c r="S73" s="85"/>
      <c r="T73" s="95"/>
      <c r="U73" s="85"/>
      <c r="V73" s="85"/>
      <c r="W73" s="85"/>
      <c r="X73" s="85"/>
    </row>
    <row r="74" spans="2:28" x14ac:dyDescent="0.25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95"/>
      <c r="R74" s="95"/>
      <c r="S74" s="85"/>
      <c r="T74" s="95"/>
      <c r="U74" s="85"/>
      <c r="V74" s="85"/>
      <c r="W74" s="85"/>
      <c r="X74" s="85"/>
    </row>
    <row r="75" spans="2:28" x14ac:dyDescent="0.25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95"/>
      <c r="R75" s="95"/>
      <c r="S75" s="85"/>
      <c r="T75" s="95"/>
      <c r="U75" s="85"/>
      <c r="V75" s="85"/>
      <c r="W75" s="85"/>
      <c r="X75" s="85"/>
    </row>
    <row r="76" spans="2:28" x14ac:dyDescent="0.25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95"/>
      <c r="R76" s="95"/>
      <c r="S76" s="85"/>
      <c r="T76" s="95"/>
      <c r="U76" s="85"/>
      <c r="V76" s="85"/>
      <c r="W76" s="85"/>
      <c r="X76" s="85"/>
    </row>
    <row r="77" spans="2:28" x14ac:dyDescent="0.25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95"/>
      <c r="R77" s="95"/>
      <c r="S77" s="85"/>
      <c r="T77" s="95"/>
      <c r="U77" s="85"/>
      <c r="V77" s="85"/>
      <c r="W77" s="85"/>
      <c r="X77" s="85"/>
    </row>
    <row r="78" spans="2:28" x14ac:dyDescent="0.25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95"/>
      <c r="R78" s="95"/>
      <c r="S78" s="85"/>
      <c r="T78" s="95"/>
      <c r="U78" s="85"/>
      <c r="V78" s="85"/>
      <c r="W78" s="85"/>
      <c r="X78" s="85"/>
    </row>
    <row r="79" spans="2:28" x14ac:dyDescent="0.25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95"/>
      <c r="R79" s="95"/>
      <c r="S79" s="85"/>
      <c r="T79" s="95"/>
      <c r="U79" s="85"/>
      <c r="V79" s="85"/>
      <c r="W79" s="85"/>
      <c r="X79" s="85"/>
    </row>
  </sheetData>
  <mergeCells count="2">
    <mergeCell ref="W6:Y6"/>
    <mergeCell ref="B7:C7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51" orientation="landscape" horizontalDpi="300" verticalDpi="300" r:id="rId1"/>
  <headerFooter alignWithMargins="0">
    <oddHeader>&amp;C&amp;"Arial,Bold"&amp;24AARDVARKS GOLFING SOCIETY</oddHeader>
    <oddFooter>&amp;LNIB TAvks golf 2007&amp;R&amp;D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4-2011Tour Res</vt:lpstr>
      <vt:lpstr>'4-2011Tour 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nickb</dc:creator>
  <cp:lastModifiedBy>Owner</cp:lastModifiedBy>
  <dcterms:created xsi:type="dcterms:W3CDTF">2012-06-05T15:44:58Z</dcterms:created>
  <dcterms:modified xsi:type="dcterms:W3CDTF">2016-07-07T08:46:21Z</dcterms:modified>
</cp:coreProperties>
</file>