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wner\Documents\Aardvarks\Web Site\"/>
    </mc:Choice>
  </mc:AlternateContent>
  <bookViews>
    <workbookView xWindow="0" yWindow="0" windowWidth="23040" windowHeight="9108"/>
  </bookViews>
  <sheets>
    <sheet name="95 Tour" sheetId="2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2" l="1"/>
  <c r="K17" i="2"/>
  <c r="K18" i="2" s="1"/>
  <c r="H17" i="2"/>
  <c r="E17" i="2"/>
  <c r="E18" i="2" s="1"/>
  <c r="J16" i="2"/>
  <c r="O16" i="2" s="1"/>
  <c r="G16" i="2"/>
  <c r="M15" i="2"/>
  <c r="J15" i="2"/>
  <c r="O15" i="2" s="1"/>
  <c r="G15" i="2"/>
  <c r="M14" i="2"/>
  <c r="J14" i="2"/>
  <c r="O14" i="2" s="1"/>
  <c r="G14" i="2"/>
  <c r="M13" i="2"/>
  <c r="J13" i="2"/>
  <c r="O13" i="2" s="1"/>
  <c r="G13" i="2"/>
  <c r="O12" i="2"/>
  <c r="M12" i="2"/>
  <c r="G12" i="2"/>
  <c r="M11" i="2"/>
  <c r="G11" i="2"/>
  <c r="J11" i="2" s="1"/>
  <c r="O11" i="2" s="1"/>
  <c r="M10" i="2"/>
  <c r="G10" i="2"/>
  <c r="J10" i="2" s="1"/>
  <c r="O10" i="2" s="1"/>
  <c r="M9" i="2"/>
  <c r="G9" i="2"/>
  <c r="J9" i="2" s="1"/>
  <c r="O9" i="2" s="1"/>
  <c r="M8" i="2"/>
  <c r="G8" i="2"/>
  <c r="J8" i="2" s="1"/>
  <c r="O8" i="2" s="1"/>
  <c r="M7" i="2"/>
  <c r="G7" i="2"/>
  <c r="J7" i="2" s="1"/>
  <c r="O7" i="2" s="1"/>
</calcChain>
</file>

<file path=xl/sharedStrings.xml><?xml version="1.0" encoding="utf-8"?>
<sst xmlns="http://schemas.openxmlformats.org/spreadsheetml/2006/main" count="76" uniqueCount="62">
  <si>
    <t>AARDVARKS GOLFING SOCIETY</t>
  </si>
  <si>
    <t>1st</t>
  </si>
  <si>
    <t>ANNUAL TOUR</t>
  </si>
  <si>
    <t>NORTHUMBERLAND</t>
  </si>
  <si>
    <t>Revised</t>
  </si>
  <si>
    <t>Init</t>
  </si>
  <si>
    <t>Round 1(pts)</t>
  </si>
  <si>
    <t>Round 2</t>
  </si>
  <si>
    <t>Round 3</t>
  </si>
  <si>
    <t>TOTAL</t>
  </si>
  <si>
    <t xml:space="preserve"> H'cap</t>
  </si>
  <si>
    <t>NAME</t>
  </si>
  <si>
    <t>H'Cap</t>
  </si>
  <si>
    <t>Seahouses</t>
  </si>
  <si>
    <t>Adj</t>
  </si>
  <si>
    <t>Rev</t>
  </si>
  <si>
    <t>Berwick</t>
  </si>
  <si>
    <t>Dunstansburgh Castle</t>
  </si>
  <si>
    <t>PTS</t>
  </si>
  <si>
    <t>for 1996</t>
  </si>
  <si>
    <t>G</t>
  </si>
  <si>
    <t>Wagg</t>
  </si>
  <si>
    <t>D</t>
  </si>
  <si>
    <t>Roper</t>
  </si>
  <si>
    <t>2nd</t>
  </si>
  <si>
    <t xml:space="preserve">N </t>
  </si>
  <si>
    <t>Burnett</t>
  </si>
  <si>
    <t>3rd</t>
  </si>
  <si>
    <t>S</t>
  </si>
  <si>
    <t>Dennett</t>
  </si>
  <si>
    <t xml:space="preserve">C </t>
  </si>
  <si>
    <t>Taylor</t>
  </si>
  <si>
    <t>R</t>
  </si>
  <si>
    <t>Allott</t>
  </si>
  <si>
    <t>,-3,-2</t>
  </si>
  <si>
    <t>Brown</t>
  </si>
  <si>
    <t>Burnley</t>
  </si>
  <si>
    <t>M</t>
  </si>
  <si>
    <t>Sixsmith</t>
  </si>
  <si>
    <t>I</t>
  </si>
  <si>
    <t>Stokes</t>
  </si>
  <si>
    <t>aver30</t>
  </si>
  <si>
    <t>NQ</t>
  </si>
  <si>
    <t xml:space="preserve">nb </t>
  </si>
  <si>
    <t>Handicap adjustments based as follows:</t>
  </si>
  <si>
    <t>T</t>
  </si>
  <si>
    <t>after each round</t>
  </si>
  <si>
    <t>1st place</t>
  </si>
  <si>
    <t>minus</t>
  </si>
  <si>
    <t>Shots</t>
  </si>
  <si>
    <t>Last place</t>
  </si>
  <si>
    <t>plus</t>
  </si>
  <si>
    <t>2nd place</t>
  </si>
  <si>
    <t>2nd last</t>
  </si>
  <si>
    <t>Shot</t>
  </si>
  <si>
    <t>3rd place</t>
  </si>
  <si>
    <t>Rounds 1+2 only</t>
  </si>
  <si>
    <t>1st place by</t>
  </si>
  <si>
    <t>5+ clear points</t>
  </si>
  <si>
    <t>minus extra</t>
  </si>
  <si>
    <t>Shots(1Rd)</t>
  </si>
  <si>
    <t>Ryder Cup losers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</si>
</sst>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17" fontId="2" fillId="0" borderId="0" xfId="1" applyNumberFormat="1" applyFont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0" fontId="1" fillId="0" borderId="0" xfId="1" applyFill="1" applyAlignment="1">
      <alignment vertical="center"/>
    </xf>
    <xf numFmtId="0" fontId="2" fillId="0" borderId="4" xfId="1" applyFont="1" applyFill="1" applyBorder="1" applyAlignment="1">
      <alignment vertical="center"/>
    </xf>
    <xf numFmtId="0" fontId="1" fillId="2" borderId="1" xfId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/>
    </xf>
    <xf numFmtId="0" fontId="1" fillId="4" borderId="1" xfId="1" applyFill="1" applyBorder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2" fillId="5" borderId="0" xfId="1" applyFont="1" applyFill="1" applyAlignment="1">
      <alignment vertical="center"/>
    </xf>
    <xf numFmtId="0" fontId="2" fillId="0" borderId="1" xfId="1" applyFont="1" applyFill="1" applyBorder="1" applyAlignment="1">
      <alignment vertical="center"/>
    </xf>
    <xf numFmtId="0" fontId="1" fillId="0" borderId="1" xfId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1" fillId="3" borderId="0" xfId="1" applyFill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1" fillId="4" borderId="0" xfId="1" applyFill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6" borderId="1" xfId="1" applyFill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1" fillId="0" borderId="1" xfId="1" applyBorder="1" applyAlignment="1">
      <alignment horizontal="center" vertical="center"/>
    </xf>
    <xf numFmtId="0" fontId="1" fillId="6" borderId="0" xfId="1" applyFill="1" applyAlignment="1">
      <alignment horizontal="center" vertical="center"/>
    </xf>
    <xf numFmtId="0" fontId="3" fillId="0" borderId="5" xfId="1" applyFont="1" applyBorder="1" applyAlignment="1">
      <alignment vertical="center"/>
    </xf>
    <xf numFmtId="0" fontId="1" fillId="0" borderId="5" xfId="1" applyFill="1" applyBorder="1" applyAlignment="1">
      <alignment vertical="center"/>
    </xf>
    <xf numFmtId="0" fontId="2" fillId="0" borderId="6" xfId="1" applyFont="1" applyBorder="1" applyAlignment="1">
      <alignment vertical="center"/>
    </xf>
    <xf numFmtId="0" fontId="1" fillId="7" borderId="6" xfId="1" applyFill="1" applyBorder="1" applyAlignment="1">
      <alignment horizontal="center" vertical="center"/>
    </xf>
    <xf numFmtId="0" fontId="2" fillId="0" borderId="5" xfId="1" applyFont="1" applyFill="1" applyBorder="1" applyAlignment="1">
      <alignment vertical="center"/>
    </xf>
    <xf numFmtId="0" fontId="1" fillId="0" borderId="6" xfId="1" applyFill="1" applyBorder="1" applyAlignment="1">
      <alignment horizontal="center" vertical="center"/>
    </xf>
    <xf numFmtId="0" fontId="2" fillId="0" borderId="5" xfId="1" applyFont="1" applyBorder="1" applyAlignment="1">
      <alignment vertical="center"/>
    </xf>
    <xf numFmtId="0" fontId="1" fillId="7" borderId="5" xfId="1" applyFill="1" applyBorder="1" applyAlignment="1">
      <alignment horizontal="center" vertical="center"/>
    </xf>
    <xf numFmtId="0" fontId="1" fillId="7" borderId="6" xfId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" fillId="0" borderId="0" xfId="1" applyBorder="1" applyAlignment="1">
      <alignment horizontal="center" vertical="center"/>
    </xf>
    <xf numFmtId="0" fontId="1" fillId="0" borderId="0" xfId="1" applyBorder="1" applyAlignment="1">
      <alignment vertical="center"/>
    </xf>
    <xf numFmtId="0" fontId="2" fillId="0" borderId="0" xfId="1" applyFont="1" applyBorder="1" applyAlignment="1">
      <alignment vertical="center"/>
    </xf>
    <xf numFmtId="2" fontId="1" fillId="0" borderId="0" xfId="1" applyNumberFormat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P32"/>
  <sheetViews>
    <sheetView showGridLines="0" tabSelected="1" zoomScale="75" workbookViewId="0"/>
  </sheetViews>
  <sheetFormatPr defaultRowHeight="13.2" x14ac:dyDescent="0.3"/>
  <cols>
    <col min="1" max="1" width="4" style="2" customWidth="1"/>
    <col min="2" max="2" width="14.33203125" style="2" customWidth="1"/>
    <col min="3" max="3" width="5" style="2" customWidth="1"/>
    <col min="4" max="4" width="7.44140625" style="2" customWidth="1"/>
    <col min="5" max="5" width="13" style="2" customWidth="1"/>
    <col min="6" max="6" width="5.44140625" style="2" customWidth="1"/>
    <col min="7" max="7" width="5.6640625" style="2" customWidth="1"/>
    <col min="8" max="8" width="10.6640625" style="2" customWidth="1"/>
    <col min="9" max="9" width="6.109375" style="2" customWidth="1"/>
    <col min="10" max="10" width="6.44140625" style="2" customWidth="1"/>
    <col min="11" max="11" width="24.44140625" style="2" customWidth="1"/>
    <col min="12" max="12" width="5.44140625" style="2" customWidth="1"/>
    <col min="13" max="13" width="8.88671875" style="2"/>
    <col min="14" max="14" width="3.6640625" style="2" customWidth="1"/>
    <col min="15" max="15" width="8.6640625" style="2" customWidth="1"/>
    <col min="16" max="16384" width="8.88671875" style="2"/>
  </cols>
  <sheetData>
    <row r="1" spans="1:16" x14ac:dyDescent="0.3">
      <c r="A1" s="1" t="s">
        <v>0</v>
      </c>
      <c r="F1" s="1"/>
      <c r="G1" s="1" t="s">
        <v>1</v>
      </c>
      <c r="H1" s="1" t="s">
        <v>2</v>
      </c>
      <c r="I1" s="1"/>
      <c r="J1" s="1"/>
    </row>
    <row r="2" spans="1:16" x14ac:dyDescent="0.3">
      <c r="A2" s="1"/>
      <c r="F2" s="1"/>
    </row>
    <row r="3" spans="1:16" x14ac:dyDescent="0.3">
      <c r="A3" s="1"/>
      <c r="E3" s="3">
        <v>34973</v>
      </c>
      <c r="F3" s="1"/>
      <c r="G3" s="1" t="s">
        <v>3</v>
      </c>
    </row>
    <row r="4" spans="1:16" x14ac:dyDescent="0.3">
      <c r="O4" s="1" t="s">
        <v>4</v>
      </c>
    </row>
    <row r="5" spans="1:16" x14ac:dyDescent="0.3">
      <c r="C5" s="4"/>
      <c r="D5" s="5" t="s">
        <v>5</v>
      </c>
      <c r="E5" s="6" t="s">
        <v>6</v>
      </c>
      <c r="F5" s="7"/>
      <c r="H5" s="6" t="s">
        <v>7</v>
      </c>
      <c r="J5" s="5"/>
      <c r="K5" s="6" t="s">
        <v>8</v>
      </c>
      <c r="L5" s="5"/>
      <c r="M5" s="5" t="s">
        <v>9</v>
      </c>
      <c r="N5" s="8"/>
      <c r="O5" s="1" t="s">
        <v>10</v>
      </c>
    </row>
    <row r="6" spans="1:16" x14ac:dyDescent="0.3">
      <c r="A6" s="9" t="s">
        <v>11</v>
      </c>
      <c r="B6" s="9"/>
      <c r="C6" s="10"/>
      <c r="D6" s="11" t="s">
        <v>12</v>
      </c>
      <c r="E6" s="12" t="s">
        <v>13</v>
      </c>
      <c r="F6" s="12" t="s">
        <v>14</v>
      </c>
      <c r="G6" s="13" t="s">
        <v>15</v>
      </c>
      <c r="H6" s="12" t="s">
        <v>16</v>
      </c>
      <c r="I6" s="13" t="s">
        <v>14</v>
      </c>
      <c r="J6" s="13" t="s">
        <v>15</v>
      </c>
      <c r="K6" s="11" t="s">
        <v>17</v>
      </c>
      <c r="L6" s="13" t="s">
        <v>14</v>
      </c>
      <c r="M6" s="13" t="s">
        <v>18</v>
      </c>
      <c r="N6" s="11"/>
      <c r="O6" s="14" t="s">
        <v>19</v>
      </c>
    </row>
    <row r="7" spans="1:16" x14ac:dyDescent="0.3">
      <c r="A7" s="2" t="s">
        <v>20</v>
      </c>
      <c r="B7" s="15" t="s">
        <v>21</v>
      </c>
      <c r="C7" s="15"/>
      <c r="D7" s="16">
        <v>24</v>
      </c>
      <c r="E7" s="17">
        <v>41</v>
      </c>
      <c r="F7" s="8">
        <v>-3</v>
      </c>
      <c r="G7" s="1">
        <f t="shared" ref="G7:G16" si="0">SUM(D7+F7)</f>
        <v>21</v>
      </c>
      <c r="H7" s="18">
        <v>34</v>
      </c>
      <c r="I7" s="1">
        <v>-2</v>
      </c>
      <c r="J7" s="1">
        <f>G7+I7</f>
        <v>19</v>
      </c>
      <c r="K7" s="19">
        <v>35</v>
      </c>
      <c r="L7" s="1">
        <v>-1</v>
      </c>
      <c r="M7" s="20">
        <f t="shared" ref="M7:M15" si="1">SUM(E7+H7+K7)</f>
        <v>110</v>
      </c>
      <c r="N7" s="7" t="s">
        <v>1</v>
      </c>
      <c r="O7" s="1">
        <f t="shared" ref="O7:O16" si="2">SUM(J7+L7)</f>
        <v>18</v>
      </c>
      <c r="P7" s="21">
        <v>-2</v>
      </c>
    </row>
    <row r="8" spans="1:16" x14ac:dyDescent="0.3">
      <c r="A8" s="2" t="s">
        <v>22</v>
      </c>
      <c r="B8" s="15" t="s">
        <v>23</v>
      </c>
      <c r="C8" s="15"/>
      <c r="D8" s="22">
        <v>20</v>
      </c>
      <c r="E8" s="18">
        <v>38</v>
      </c>
      <c r="F8" s="8">
        <v>-2</v>
      </c>
      <c r="G8" s="1">
        <f t="shared" si="0"/>
        <v>18</v>
      </c>
      <c r="H8" s="23">
        <v>26</v>
      </c>
      <c r="I8" s="24">
        <v>2</v>
      </c>
      <c r="J8" s="1">
        <f>G8+I8</f>
        <v>20</v>
      </c>
      <c r="K8" s="17">
        <v>40</v>
      </c>
      <c r="L8" s="1">
        <v>-3</v>
      </c>
      <c r="M8" s="25">
        <f t="shared" si="1"/>
        <v>104</v>
      </c>
      <c r="N8" s="7" t="s">
        <v>24</v>
      </c>
      <c r="O8" s="1">
        <f t="shared" si="2"/>
        <v>17</v>
      </c>
      <c r="P8" s="21">
        <v>-1</v>
      </c>
    </row>
    <row r="9" spans="1:16" x14ac:dyDescent="0.3">
      <c r="A9" s="2" t="s">
        <v>25</v>
      </c>
      <c r="B9" s="15" t="s">
        <v>26</v>
      </c>
      <c r="C9" s="15"/>
      <c r="D9" s="22">
        <v>24</v>
      </c>
      <c r="E9" s="23">
        <v>36</v>
      </c>
      <c r="F9" s="8">
        <v>-1</v>
      </c>
      <c r="G9" s="26">
        <f t="shared" si="0"/>
        <v>23</v>
      </c>
      <c r="H9" s="19">
        <v>33</v>
      </c>
      <c r="I9" s="24">
        <v>-1</v>
      </c>
      <c r="J9" s="1">
        <f>G9+I9</f>
        <v>22</v>
      </c>
      <c r="K9" s="23">
        <v>33</v>
      </c>
      <c r="L9" s="1"/>
      <c r="M9" s="27">
        <f t="shared" si="1"/>
        <v>102</v>
      </c>
      <c r="N9" s="7" t="s">
        <v>27</v>
      </c>
      <c r="O9" s="1">
        <f t="shared" si="2"/>
        <v>22</v>
      </c>
    </row>
    <row r="10" spans="1:16" x14ac:dyDescent="0.3">
      <c r="A10" s="2" t="s">
        <v>28</v>
      </c>
      <c r="B10" s="15" t="s">
        <v>29</v>
      </c>
      <c r="C10" s="15"/>
      <c r="D10" s="22">
        <v>23</v>
      </c>
      <c r="E10" s="19">
        <v>38</v>
      </c>
      <c r="F10" s="8">
        <v>-2</v>
      </c>
      <c r="G10" s="26">
        <f t="shared" si="0"/>
        <v>21</v>
      </c>
      <c r="H10" s="23">
        <v>33</v>
      </c>
      <c r="I10" s="1">
        <v>-1</v>
      </c>
      <c r="J10" s="1">
        <f>G10+I10</f>
        <v>20</v>
      </c>
      <c r="K10" s="23">
        <v>29</v>
      </c>
      <c r="L10" s="1">
        <v>1</v>
      </c>
      <c r="M10" s="28">
        <f t="shared" si="1"/>
        <v>100</v>
      </c>
      <c r="N10" s="7"/>
      <c r="O10" s="1">
        <f t="shared" si="2"/>
        <v>21</v>
      </c>
    </row>
    <row r="11" spans="1:16" x14ac:dyDescent="0.3">
      <c r="A11" s="2" t="s">
        <v>30</v>
      </c>
      <c r="B11" s="15" t="s">
        <v>31</v>
      </c>
      <c r="C11" s="15"/>
      <c r="D11" s="22">
        <v>18</v>
      </c>
      <c r="E11" s="23">
        <v>34</v>
      </c>
      <c r="F11" s="7"/>
      <c r="G11" s="26">
        <f t="shared" si="0"/>
        <v>18</v>
      </c>
      <c r="H11" s="29">
        <v>26</v>
      </c>
      <c r="I11" s="1">
        <v>2</v>
      </c>
      <c r="J11" s="1">
        <f>G11+I11</f>
        <v>20</v>
      </c>
      <c r="K11" s="18">
        <v>38</v>
      </c>
      <c r="L11" s="24">
        <v>-2</v>
      </c>
      <c r="M11" s="28">
        <f t="shared" si="1"/>
        <v>98</v>
      </c>
      <c r="N11" s="7"/>
      <c r="O11" s="1">
        <f t="shared" si="2"/>
        <v>18</v>
      </c>
    </row>
    <row r="12" spans="1:16" x14ac:dyDescent="0.3">
      <c r="A12" s="2" t="s">
        <v>32</v>
      </c>
      <c r="B12" s="15" t="s">
        <v>33</v>
      </c>
      <c r="C12" s="15"/>
      <c r="D12" s="22">
        <v>17</v>
      </c>
      <c r="E12" s="23">
        <v>26</v>
      </c>
      <c r="F12" s="8"/>
      <c r="G12" s="26">
        <f t="shared" si="0"/>
        <v>17</v>
      </c>
      <c r="H12" s="17">
        <v>41</v>
      </c>
      <c r="I12" s="1" t="s">
        <v>34</v>
      </c>
      <c r="J12" s="1">
        <v>12</v>
      </c>
      <c r="K12" s="29">
        <v>28</v>
      </c>
      <c r="L12" s="1">
        <v>2</v>
      </c>
      <c r="M12" s="28">
        <f t="shared" si="1"/>
        <v>95</v>
      </c>
      <c r="N12" s="7"/>
      <c r="O12" s="1">
        <f t="shared" si="2"/>
        <v>14</v>
      </c>
    </row>
    <row r="13" spans="1:16" x14ac:dyDescent="0.3">
      <c r="A13" s="2" t="s">
        <v>22</v>
      </c>
      <c r="B13" s="15" t="s">
        <v>35</v>
      </c>
      <c r="C13" s="15"/>
      <c r="D13" s="8">
        <v>28</v>
      </c>
      <c r="E13" s="23">
        <v>23</v>
      </c>
      <c r="F13" s="8">
        <v>1</v>
      </c>
      <c r="G13" s="26">
        <f t="shared" si="0"/>
        <v>29</v>
      </c>
      <c r="H13" s="23">
        <v>33</v>
      </c>
      <c r="I13" s="24">
        <v>-1</v>
      </c>
      <c r="J13" s="1">
        <f>G13+I13</f>
        <v>28</v>
      </c>
      <c r="K13" s="23">
        <v>35</v>
      </c>
      <c r="L13" s="1">
        <v>-1</v>
      </c>
      <c r="M13" s="28">
        <f t="shared" si="1"/>
        <v>91</v>
      </c>
      <c r="N13" s="7"/>
      <c r="O13" s="1">
        <f t="shared" si="2"/>
        <v>27</v>
      </c>
    </row>
    <row r="14" spans="1:16" x14ac:dyDescent="0.3">
      <c r="A14" s="2" t="s">
        <v>32</v>
      </c>
      <c r="B14" s="15" t="s">
        <v>36</v>
      </c>
      <c r="C14" s="15"/>
      <c r="D14" s="8">
        <v>17</v>
      </c>
      <c r="E14" s="23">
        <v>24</v>
      </c>
      <c r="F14" s="30"/>
      <c r="G14" s="26">
        <f t="shared" si="0"/>
        <v>17</v>
      </c>
      <c r="H14" s="31">
        <v>30</v>
      </c>
      <c r="I14" s="1">
        <v>1</v>
      </c>
      <c r="J14" s="1">
        <f>G14+I14</f>
        <v>18</v>
      </c>
      <c r="K14" s="23">
        <v>32</v>
      </c>
      <c r="L14" s="1"/>
      <c r="M14" s="28">
        <f t="shared" si="1"/>
        <v>86</v>
      </c>
      <c r="N14" s="30"/>
      <c r="O14" s="1">
        <f t="shared" si="2"/>
        <v>18</v>
      </c>
    </row>
    <row r="15" spans="1:16" x14ac:dyDescent="0.3">
      <c r="A15" s="2" t="s">
        <v>37</v>
      </c>
      <c r="B15" s="15" t="s">
        <v>38</v>
      </c>
      <c r="C15" s="15"/>
      <c r="D15" s="8">
        <v>26</v>
      </c>
      <c r="E15" s="29">
        <v>13</v>
      </c>
      <c r="F15" s="8">
        <v>2</v>
      </c>
      <c r="G15" s="1">
        <f t="shared" si="0"/>
        <v>28</v>
      </c>
      <c r="H15" s="31">
        <v>33</v>
      </c>
      <c r="I15" s="1">
        <v>-1</v>
      </c>
      <c r="J15" s="1">
        <f>G15+I15</f>
        <v>27</v>
      </c>
      <c r="K15" s="23">
        <v>33</v>
      </c>
      <c r="L15" s="1"/>
      <c r="M15" s="32">
        <f t="shared" si="1"/>
        <v>79</v>
      </c>
      <c r="N15" s="7"/>
      <c r="O15" s="1">
        <f t="shared" si="2"/>
        <v>27</v>
      </c>
    </row>
    <row r="16" spans="1:16" ht="13.8" thickBot="1" x14ac:dyDescent="0.35">
      <c r="A16" s="33" t="s">
        <v>39</v>
      </c>
      <c r="B16" s="34" t="s">
        <v>40</v>
      </c>
      <c r="C16" s="34"/>
      <c r="D16" s="35">
        <v>26</v>
      </c>
      <c r="E16" s="36" t="s">
        <v>41</v>
      </c>
      <c r="F16" s="35"/>
      <c r="G16" s="37">
        <f t="shared" si="0"/>
        <v>26</v>
      </c>
      <c r="H16" s="38">
        <v>26</v>
      </c>
      <c r="I16" s="39">
        <v>2</v>
      </c>
      <c r="J16" s="39">
        <f>G16+I16</f>
        <v>28</v>
      </c>
      <c r="K16" s="38">
        <v>35</v>
      </c>
      <c r="L16" s="39">
        <v>-1</v>
      </c>
      <c r="M16" s="40">
        <v>61</v>
      </c>
      <c r="N16" s="41" t="s">
        <v>42</v>
      </c>
      <c r="O16" s="39">
        <f t="shared" si="2"/>
        <v>27</v>
      </c>
    </row>
    <row r="17" spans="1:15" x14ac:dyDescent="0.3">
      <c r="B17" s="15"/>
      <c r="C17" s="15"/>
      <c r="D17" s="42">
        <v>9</v>
      </c>
      <c r="E17" s="43">
        <f>SUM(E7:E16)</f>
        <v>273</v>
      </c>
      <c r="F17" s="1"/>
      <c r="G17" s="42">
        <v>10</v>
      </c>
      <c r="H17" s="43">
        <f>SUM(H7:H16)</f>
        <v>315</v>
      </c>
      <c r="J17" s="42">
        <v>10</v>
      </c>
      <c r="K17" s="43">
        <f>SUM(K7:K16)</f>
        <v>338</v>
      </c>
      <c r="L17" s="1"/>
      <c r="M17" s="28"/>
      <c r="N17" s="44"/>
      <c r="O17" s="1"/>
    </row>
    <row r="18" spans="1:15" x14ac:dyDescent="0.3">
      <c r="B18" s="15"/>
      <c r="C18" s="15"/>
      <c r="D18" s="45"/>
      <c r="E18" s="46">
        <f>E17/D17</f>
        <v>30.333333333333332</v>
      </c>
      <c r="F18" s="1"/>
      <c r="G18" s="45"/>
      <c r="H18" s="46">
        <f>H17/G17</f>
        <v>31.5</v>
      </c>
      <c r="J18" s="45"/>
      <c r="K18" s="46">
        <f>K17/J17</f>
        <v>33.799999999999997</v>
      </c>
      <c r="L18" s="1"/>
      <c r="M18" s="28"/>
      <c r="N18" s="44"/>
      <c r="O18" s="1"/>
    </row>
    <row r="19" spans="1:15" x14ac:dyDescent="0.3">
      <c r="B19" s="15"/>
      <c r="C19" s="15"/>
      <c r="D19" s="45"/>
      <c r="E19" s="43"/>
      <c r="F19" s="1"/>
      <c r="G19" s="1"/>
      <c r="H19" s="43"/>
      <c r="J19" s="1"/>
      <c r="K19" s="47"/>
      <c r="L19" s="1"/>
      <c r="M19" s="28"/>
      <c r="N19" s="44"/>
      <c r="O19" s="1"/>
    </row>
    <row r="20" spans="1:15" x14ac:dyDescent="0.3">
      <c r="A20" s="1" t="s">
        <v>43</v>
      </c>
      <c r="B20" s="1" t="s">
        <v>44</v>
      </c>
      <c r="C20" s="1"/>
      <c r="D20" s="1"/>
      <c r="E20" s="1"/>
      <c r="K20" s="2" t="s">
        <v>45</v>
      </c>
    </row>
    <row r="21" spans="1:15" x14ac:dyDescent="0.3">
      <c r="A21" s="1"/>
      <c r="B21" s="1"/>
      <c r="C21" s="1"/>
      <c r="D21" s="1"/>
      <c r="E21" s="1"/>
    </row>
    <row r="22" spans="1:15" x14ac:dyDescent="0.3">
      <c r="A22" s="1" t="s">
        <v>46</v>
      </c>
      <c r="B22" s="1"/>
      <c r="C22" s="1"/>
      <c r="D22" s="1"/>
      <c r="E22" s="1"/>
    </row>
    <row r="23" spans="1:15" x14ac:dyDescent="0.3">
      <c r="A23" s="2" t="s">
        <v>47</v>
      </c>
      <c r="C23" s="48" t="s">
        <v>48</v>
      </c>
      <c r="E23" s="2">
        <v>3</v>
      </c>
      <c r="F23" s="2" t="s">
        <v>49</v>
      </c>
      <c r="H23" s="2" t="s">
        <v>50</v>
      </c>
      <c r="K23" s="2" t="s">
        <v>51</v>
      </c>
      <c r="L23" s="2">
        <v>2</v>
      </c>
      <c r="M23" s="2" t="s">
        <v>49</v>
      </c>
    </row>
    <row r="24" spans="1:15" x14ac:dyDescent="0.3">
      <c r="A24" s="2" t="s">
        <v>52</v>
      </c>
      <c r="C24" s="48" t="s">
        <v>48</v>
      </c>
      <c r="E24" s="2">
        <v>2</v>
      </c>
      <c r="F24" s="2" t="s">
        <v>49</v>
      </c>
      <c r="H24" s="49" t="s">
        <v>53</v>
      </c>
      <c r="K24" s="2" t="s">
        <v>51</v>
      </c>
      <c r="L24" s="2">
        <v>1</v>
      </c>
      <c r="M24" s="2" t="s">
        <v>54</v>
      </c>
    </row>
    <row r="25" spans="1:15" x14ac:dyDescent="0.3">
      <c r="A25" s="2" t="s">
        <v>55</v>
      </c>
      <c r="C25" s="48" t="s">
        <v>48</v>
      </c>
      <c r="E25" s="2">
        <v>1</v>
      </c>
      <c r="F25" s="2" t="s">
        <v>54</v>
      </c>
    </row>
    <row r="26" spans="1:15" x14ac:dyDescent="0.3">
      <c r="A26" s="1" t="s">
        <v>56</v>
      </c>
      <c r="B26" s="1"/>
    </row>
    <row r="27" spans="1:15" x14ac:dyDescent="0.3">
      <c r="A27" s="2" t="s">
        <v>57</v>
      </c>
    </row>
    <row r="28" spans="1:15" x14ac:dyDescent="0.3">
      <c r="A28" s="2" t="s">
        <v>58</v>
      </c>
      <c r="C28" s="49" t="s">
        <v>59</v>
      </c>
      <c r="E28" s="48">
        <v>2</v>
      </c>
      <c r="F28" s="2" t="s">
        <v>60</v>
      </c>
    </row>
    <row r="30" spans="1:15" x14ac:dyDescent="0.3">
      <c r="A30" s="1" t="s">
        <v>61</v>
      </c>
      <c r="B30" s="1"/>
      <c r="C30" s="48" t="s">
        <v>48</v>
      </c>
      <c r="E30" s="2">
        <v>1</v>
      </c>
      <c r="F30" s="2" t="s">
        <v>54</v>
      </c>
    </row>
    <row r="32" spans="1:15" x14ac:dyDescent="0.3">
      <c r="A32" s="1"/>
      <c r="B32" s="1"/>
    </row>
  </sheetData>
  <mergeCells count="1">
    <mergeCell ref="A6:B6"/>
  </mergeCells>
  <printOptions gridLines="1"/>
  <pageMargins left="0.74803149606299213" right="0.74803149606299213" top="0.78740157480314965" bottom="0.78740157480314965" header="0.51181102362204722" footer="0.51181102362204722"/>
  <pageSetup paperSize="9" scale="96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95 Tour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2016-07-05T21:39:29Z</dcterms:created>
  <dcterms:modified xsi:type="dcterms:W3CDTF">2016-07-05T21:44:11Z</dcterms:modified>
</cp:coreProperties>
</file>